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0"/>
  </bookViews>
  <sheets>
    <sheet name="汇总" sheetId="9" r:id="rId1"/>
    <sheet name="早造" sheetId="11" r:id="rId2"/>
    <sheet name="沙湖" sheetId="1" r:id="rId3"/>
    <sheet name="牛江" sheetId="2" r:id="rId4"/>
    <sheet name="君堂" sheetId="3" r:id="rId5"/>
    <sheet name="东成" sheetId="4" r:id="rId6"/>
    <sheet name="圣堂" sheetId="5" r:id="rId7"/>
    <sheet name="良西" sheetId="6" r:id="rId8"/>
    <sheet name="大田" sheetId="7" r:id="rId9"/>
    <sheet name="横陂" sheetId="8" r:id="rId10"/>
    <sheet name="恩城" sheetId="10" r:id="rId11"/>
  </sheets>
  <externalReferences>
    <externalReference r:id="rId12"/>
  </externalReferences>
  <definedNames>
    <definedName name="_xlnm._FilterDatabase" localSheetId="2" hidden="1">沙湖!$A$3:$F$37</definedName>
    <definedName name="_xlnm._FilterDatabase" localSheetId="3" hidden="1">牛江!$A$3:$F$54</definedName>
    <definedName name="_xlnm._FilterDatabase" localSheetId="4" hidden="1">君堂!$A$2:$F$46</definedName>
    <definedName name="_xlnm.Print_Area" localSheetId="0">汇总!$A$1:$F$14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<sst xmlns="http://schemas.openxmlformats.org/spreadsheetml/2006/main" count="832" uniqueCount="438">
  <si>
    <t>恩平市2025年水稻合理密植提单产项目申报汇总表</t>
  </si>
  <si>
    <t>序号</t>
  </si>
  <si>
    <t>镇（街）</t>
  </si>
  <si>
    <t>农户数</t>
  </si>
  <si>
    <t>种植面积（亩）</t>
  </si>
  <si>
    <t>发放秧盘数量（个）</t>
  </si>
  <si>
    <t>备注</t>
  </si>
  <si>
    <t>沙湖</t>
  </si>
  <si>
    <t>牛江</t>
  </si>
  <si>
    <t>君堂</t>
  </si>
  <si>
    <t>东成</t>
  </si>
  <si>
    <t>圣堂</t>
  </si>
  <si>
    <t>良西</t>
  </si>
  <si>
    <t>大田</t>
  </si>
  <si>
    <t>横陂</t>
  </si>
  <si>
    <t>恩城</t>
  </si>
  <si>
    <t>合计</t>
  </si>
  <si>
    <t>早造</t>
  </si>
  <si>
    <t>恩平市2025年早造水稻合理密植提单产项目</t>
  </si>
  <si>
    <t>村委会</t>
  </si>
  <si>
    <t>种植农户</t>
  </si>
  <si>
    <t>联系方式</t>
  </si>
  <si>
    <t>秧盘数量（个）</t>
  </si>
  <si>
    <t>朗北、北合、石山、华南</t>
  </si>
  <si>
    <t>李*飞</t>
  </si>
  <si>
    <t>137******12</t>
  </si>
  <si>
    <t>上南</t>
  </si>
  <si>
    <t>大田镇锦*农产品专业合作社</t>
  </si>
  <si>
    <t>189******08</t>
  </si>
  <si>
    <t>东南</t>
  </si>
  <si>
    <t>郭*洪</t>
  </si>
  <si>
    <t>136******81</t>
  </si>
  <si>
    <t>朗西</t>
  </si>
  <si>
    <t>梁*金</t>
  </si>
  <si>
    <t>189******80</t>
  </si>
  <si>
    <t>北合</t>
  </si>
  <si>
    <t>龙*坚</t>
  </si>
  <si>
    <t>135******41</t>
  </si>
  <si>
    <t>吴*明</t>
  </si>
  <si>
    <t>136******04</t>
  </si>
  <si>
    <t>南华</t>
  </si>
  <si>
    <t>陈*迎</t>
  </si>
  <si>
    <t>135******61</t>
  </si>
  <si>
    <t>南塘</t>
  </si>
  <si>
    <t>杨*赞</t>
  </si>
  <si>
    <t>159******91</t>
  </si>
  <si>
    <t>伍边</t>
  </si>
  <si>
    <t>陈*朋</t>
  </si>
  <si>
    <t>158******50</t>
  </si>
  <si>
    <t>水楼</t>
  </si>
  <si>
    <t>曾*海</t>
  </si>
  <si>
    <t>133******61</t>
  </si>
  <si>
    <t>上凯</t>
  </si>
  <si>
    <t>蔡*坤</t>
  </si>
  <si>
    <t>132******63</t>
  </si>
  <si>
    <t>杨屋</t>
  </si>
  <si>
    <t>恩*市亿亩田农机服务专业合作社</t>
  </si>
  <si>
    <t>138******88</t>
  </si>
  <si>
    <t>黄*妹</t>
  </si>
  <si>
    <t>158******33</t>
  </si>
  <si>
    <t>永华</t>
  </si>
  <si>
    <t>岑*荣</t>
  </si>
  <si>
    <t>136******72</t>
  </si>
  <si>
    <t>岑*灯</t>
  </si>
  <si>
    <t>130******52</t>
  </si>
  <si>
    <t>138******92</t>
  </si>
  <si>
    <t>岑*庆</t>
  </si>
  <si>
    <t>137******49</t>
  </si>
  <si>
    <t>东北雁</t>
  </si>
  <si>
    <t>岑*强</t>
  </si>
  <si>
    <t>159******87</t>
  </si>
  <si>
    <t>中安</t>
  </si>
  <si>
    <t>吴*桓</t>
  </si>
  <si>
    <t>137******57</t>
  </si>
  <si>
    <t>清湖</t>
  </si>
  <si>
    <t>张*军</t>
  </si>
  <si>
    <t>181******45</t>
  </si>
  <si>
    <t>新君</t>
  </si>
  <si>
    <t>吴*庭</t>
  </si>
  <si>
    <t>134******80</t>
  </si>
  <si>
    <t>郑*赞</t>
  </si>
  <si>
    <t>159******39</t>
  </si>
  <si>
    <t>附件</t>
  </si>
  <si>
    <t>2025年晚稻合理密植补贴申报意向表</t>
  </si>
  <si>
    <t>村委</t>
  </si>
  <si>
    <t>种植主体</t>
  </si>
  <si>
    <t>意向种植面积（亩）</t>
  </si>
  <si>
    <t>岑*春</t>
  </si>
  <si>
    <t>138******76</t>
  </si>
  <si>
    <t>咀厚</t>
  </si>
  <si>
    <t>蓝*</t>
  </si>
  <si>
    <t>189******57</t>
  </si>
  <si>
    <t>黄*</t>
  </si>
  <si>
    <t>136******78</t>
  </si>
  <si>
    <t>扁冲</t>
  </si>
  <si>
    <t>覃*铭</t>
  </si>
  <si>
    <t>181******29</t>
  </si>
  <si>
    <t>肖*光</t>
  </si>
  <si>
    <t>137******92</t>
  </si>
  <si>
    <t>江*波</t>
  </si>
  <si>
    <t>130******88</t>
  </si>
  <si>
    <t>南平</t>
  </si>
  <si>
    <t>莫*</t>
  </si>
  <si>
    <t>135******67</t>
  </si>
  <si>
    <t>莫*威</t>
  </si>
  <si>
    <t>159******47</t>
  </si>
  <si>
    <t>134******89</t>
  </si>
  <si>
    <t>刘*光</t>
  </si>
  <si>
    <t>138******18</t>
  </si>
  <si>
    <t>莫*兴</t>
  </si>
  <si>
    <t>137******70</t>
  </si>
  <si>
    <t>那梨</t>
  </si>
  <si>
    <t>谢*浓</t>
  </si>
  <si>
    <t>133******78</t>
  </si>
  <si>
    <t>和平</t>
  </si>
  <si>
    <t>黄*坚</t>
  </si>
  <si>
    <t>180******52</t>
  </si>
  <si>
    <t>胡*林</t>
  </si>
  <si>
    <t>137******01</t>
  </si>
  <si>
    <t>李*荣</t>
  </si>
  <si>
    <t>189******59</t>
  </si>
  <si>
    <t>刘*荣</t>
  </si>
  <si>
    <t>132******58</t>
  </si>
  <si>
    <t>谢*校</t>
  </si>
  <si>
    <t>130******12</t>
  </si>
  <si>
    <t>李边</t>
  </si>
  <si>
    <t>姚*高</t>
  </si>
  <si>
    <t>136******28</t>
  </si>
  <si>
    <t>黄*刘</t>
  </si>
  <si>
    <t>156******29</t>
  </si>
  <si>
    <t>关村</t>
  </si>
  <si>
    <t>伍*景</t>
  </si>
  <si>
    <t>137******66</t>
  </si>
  <si>
    <t>吴*辉</t>
  </si>
  <si>
    <t>138******26</t>
  </si>
  <si>
    <t>阮*花</t>
  </si>
  <si>
    <t>136******76</t>
  </si>
  <si>
    <t>上凯、咀厚</t>
  </si>
  <si>
    <t>吴*勤</t>
  </si>
  <si>
    <t>136******39</t>
  </si>
  <si>
    <t>水楼、咀厚</t>
  </si>
  <si>
    <t>伍*庭</t>
  </si>
  <si>
    <t>189******11</t>
  </si>
  <si>
    <t>陀*梅</t>
  </si>
  <si>
    <t>134******87</t>
  </si>
  <si>
    <t>水楼、南平</t>
  </si>
  <si>
    <t>莫*景</t>
  </si>
  <si>
    <t>133******08</t>
  </si>
  <si>
    <t>吴*健</t>
  </si>
  <si>
    <t>158******12</t>
  </si>
  <si>
    <t>陆*清</t>
  </si>
  <si>
    <t>138******78</t>
  </si>
  <si>
    <t>李*娟</t>
  </si>
  <si>
    <t>罗*新</t>
  </si>
  <si>
    <t>139******85</t>
  </si>
  <si>
    <t>杨*权</t>
  </si>
  <si>
    <t>134******50</t>
  </si>
  <si>
    <t>关村、乌石</t>
  </si>
  <si>
    <t>伍*富</t>
  </si>
  <si>
    <t>150******90</t>
  </si>
  <si>
    <t>牛江镇</t>
  </si>
  <si>
    <t>莲塘</t>
  </si>
  <si>
    <t>冯*仪</t>
  </si>
  <si>
    <t>133******10</t>
  </si>
  <si>
    <t>冯*聪</t>
  </si>
  <si>
    <t>135******16</t>
  </si>
  <si>
    <t>李*梅</t>
  </si>
  <si>
    <t>180******45</t>
  </si>
  <si>
    <t>冯*辉</t>
  </si>
  <si>
    <t>139******50</t>
  </si>
  <si>
    <t>冯*桂</t>
  </si>
  <si>
    <t>131******01</t>
  </si>
  <si>
    <t>冯*华</t>
  </si>
  <si>
    <t>134******68</t>
  </si>
  <si>
    <t>冯*存</t>
  </si>
  <si>
    <t>157******71</t>
  </si>
  <si>
    <t>冯*仍</t>
  </si>
  <si>
    <t>139******28</t>
  </si>
  <si>
    <t>高联</t>
  </si>
  <si>
    <t>冯*想</t>
  </si>
  <si>
    <t>131******11</t>
  </si>
  <si>
    <t>梨园</t>
  </si>
  <si>
    <t>188******91</t>
  </si>
  <si>
    <t>黄*安</t>
  </si>
  <si>
    <t>137******82</t>
  </si>
  <si>
    <t>马龙塘</t>
  </si>
  <si>
    <t>恩*市牛江供销社</t>
  </si>
  <si>
    <t>189******83</t>
  </si>
  <si>
    <t>岭南</t>
  </si>
  <si>
    <t>吴*森</t>
  </si>
  <si>
    <t>138******02</t>
  </si>
  <si>
    <t>吴*许</t>
  </si>
  <si>
    <t>159******99</t>
  </si>
  <si>
    <t>吴*廉</t>
  </si>
  <si>
    <t>134******38</t>
  </si>
  <si>
    <t>横眉</t>
  </si>
  <si>
    <t>冯*田</t>
  </si>
  <si>
    <t>137******13</t>
  </si>
  <si>
    <t>冯*谋</t>
  </si>
  <si>
    <t>139******78</t>
  </si>
  <si>
    <t>龙湾</t>
  </si>
  <si>
    <t>吴*流</t>
  </si>
  <si>
    <t>158******90</t>
  </si>
  <si>
    <t>吴*怡</t>
  </si>
  <si>
    <t>133******99</t>
  </si>
  <si>
    <t>雷*志</t>
  </si>
  <si>
    <t>158******81</t>
  </si>
  <si>
    <t>冯*利</t>
  </si>
  <si>
    <t>136******60</t>
  </si>
  <si>
    <t>仕洞</t>
  </si>
  <si>
    <t>冯*富</t>
  </si>
  <si>
    <t>138******45</t>
  </si>
  <si>
    <t>昌梅</t>
  </si>
  <si>
    <t>冯*行</t>
  </si>
  <si>
    <t>135******18</t>
  </si>
  <si>
    <t>方*婵</t>
  </si>
  <si>
    <t>黄泥坦</t>
  </si>
  <si>
    <t>雷*周</t>
  </si>
  <si>
    <t>冯*明</t>
  </si>
  <si>
    <t>134******65</t>
  </si>
  <si>
    <t>吴*亮</t>
  </si>
  <si>
    <t>159******88</t>
  </si>
  <si>
    <t>莲塘、高联</t>
  </si>
  <si>
    <t>冯*池</t>
  </si>
  <si>
    <t>137******97</t>
  </si>
  <si>
    <t>冯*强</t>
  </si>
  <si>
    <t>136******16</t>
  </si>
  <si>
    <t>冯*优</t>
  </si>
  <si>
    <t>159******23</t>
  </si>
  <si>
    <t>冯*国</t>
  </si>
  <si>
    <t>135******83</t>
  </si>
  <si>
    <t>苏*云</t>
  </si>
  <si>
    <t>137******98</t>
  </si>
  <si>
    <t>137******38</t>
  </si>
  <si>
    <t>冯*清</t>
  </si>
  <si>
    <t>134******79</t>
  </si>
  <si>
    <t>梁*顺</t>
  </si>
  <si>
    <t>189******63</t>
  </si>
  <si>
    <t>冯*庭</t>
  </si>
  <si>
    <t>137******96</t>
  </si>
  <si>
    <t>冯*健</t>
  </si>
  <si>
    <t>159******56</t>
  </si>
  <si>
    <t>159******15</t>
  </si>
  <si>
    <t>冯*全</t>
  </si>
  <si>
    <t>134******84</t>
  </si>
  <si>
    <t>136******09</t>
  </si>
  <si>
    <t>132******75</t>
  </si>
  <si>
    <t>137******32</t>
  </si>
  <si>
    <t>吴*达</t>
  </si>
  <si>
    <t>159******53</t>
  </si>
  <si>
    <t>冯*灼</t>
  </si>
  <si>
    <t>137******00</t>
  </si>
  <si>
    <t>黄*武</t>
  </si>
  <si>
    <t>158******38</t>
  </si>
  <si>
    <t>135******71</t>
  </si>
  <si>
    <t>冯*兴</t>
  </si>
  <si>
    <t>138******15</t>
  </si>
  <si>
    <t>汇总</t>
  </si>
  <si>
    <t>太平</t>
  </si>
  <si>
    <t>138******03</t>
  </si>
  <si>
    <t>岑*权</t>
  </si>
  <si>
    <t>131******33</t>
  </si>
  <si>
    <t>岑*成</t>
  </si>
  <si>
    <t>136******84</t>
  </si>
  <si>
    <t>岑*龙</t>
  </si>
  <si>
    <t>136******88</t>
  </si>
  <si>
    <t>岑*悦</t>
  </si>
  <si>
    <t>138******82</t>
  </si>
  <si>
    <t>岑*喜</t>
  </si>
  <si>
    <t>134******13</t>
  </si>
  <si>
    <t>岑*由</t>
  </si>
  <si>
    <t>139******18</t>
  </si>
  <si>
    <t>梁*健</t>
  </si>
  <si>
    <t>137******77</t>
  </si>
  <si>
    <t>岑*惠</t>
  </si>
  <si>
    <t>136******45</t>
  </si>
  <si>
    <t>恩平市君*供销社</t>
  </si>
  <si>
    <t>孟*海</t>
  </si>
  <si>
    <t>134******70</t>
  </si>
  <si>
    <t>侯*伟</t>
  </si>
  <si>
    <t>159******81</t>
  </si>
  <si>
    <t>侯*明</t>
  </si>
  <si>
    <t>181******19</t>
  </si>
  <si>
    <t>135******30</t>
  </si>
  <si>
    <t>侯*宏</t>
  </si>
  <si>
    <t>134******60</t>
  </si>
  <si>
    <t>黄*挺</t>
  </si>
  <si>
    <t>138******69</t>
  </si>
  <si>
    <t>西园</t>
  </si>
  <si>
    <t>135******22</t>
  </si>
  <si>
    <t>李*兰</t>
  </si>
  <si>
    <t>150******42</t>
  </si>
  <si>
    <t>张*</t>
  </si>
  <si>
    <t>张*灿</t>
  </si>
  <si>
    <t>138******24</t>
  </si>
  <si>
    <t>张*勇</t>
  </si>
  <si>
    <t>135******49</t>
  </si>
  <si>
    <t>恩平市君堂镇塘*村民委员会</t>
  </si>
  <si>
    <t>150******98</t>
  </si>
  <si>
    <t>郑*宁</t>
  </si>
  <si>
    <t>159******37</t>
  </si>
  <si>
    <t>梁*环</t>
  </si>
  <si>
    <t>黄*夫</t>
  </si>
  <si>
    <t>135******85</t>
  </si>
  <si>
    <t>吴*强</t>
  </si>
  <si>
    <t>134******11</t>
  </si>
  <si>
    <t>郑*进</t>
  </si>
  <si>
    <t>138******54</t>
  </si>
  <si>
    <t>郑*超</t>
  </si>
  <si>
    <t>135******80</t>
  </si>
  <si>
    <t>郑*庭</t>
  </si>
  <si>
    <t>恩平市君**垦投资开发有限公司</t>
  </si>
  <si>
    <t>150******14</t>
  </si>
  <si>
    <t>郑*贵</t>
  </si>
  <si>
    <t>岑*进</t>
  </si>
  <si>
    <t>186******63</t>
  </si>
  <si>
    <t>堡城</t>
  </si>
  <si>
    <t>蓝*龙</t>
  </si>
  <si>
    <t>159******57</t>
  </si>
  <si>
    <t>平安</t>
  </si>
  <si>
    <t>137******93</t>
  </si>
  <si>
    <t>沙冈</t>
  </si>
  <si>
    <t>谢*勤</t>
  </si>
  <si>
    <t>159******02</t>
  </si>
  <si>
    <t>岑*杰</t>
  </si>
  <si>
    <t>新塘</t>
  </si>
  <si>
    <t>叶*洪</t>
  </si>
  <si>
    <t>159******30</t>
  </si>
  <si>
    <t>吴*兰</t>
  </si>
  <si>
    <t>189******13</t>
  </si>
  <si>
    <t>岑*文</t>
  </si>
  <si>
    <t>琅哥</t>
  </si>
  <si>
    <t>唐*华</t>
  </si>
  <si>
    <t>136******31</t>
  </si>
  <si>
    <t>152******71</t>
  </si>
  <si>
    <t>恩平市东*供销社</t>
  </si>
  <si>
    <t>135******78</t>
  </si>
  <si>
    <t>冯*超</t>
  </si>
  <si>
    <t>134******18</t>
  </si>
  <si>
    <t>陈*明</t>
  </si>
  <si>
    <t>159******67</t>
  </si>
  <si>
    <t>冯*彬</t>
  </si>
  <si>
    <t>186******51</t>
  </si>
  <si>
    <t>135******39</t>
  </si>
  <si>
    <t>梁*俸</t>
  </si>
  <si>
    <t>139******65</t>
  </si>
  <si>
    <t>下绵湖</t>
  </si>
  <si>
    <t>郑*培</t>
  </si>
  <si>
    <t>188******66</t>
  </si>
  <si>
    <t>塘龙</t>
  </si>
  <si>
    <t>杨*芬</t>
  </si>
  <si>
    <t>135******33</t>
  </si>
  <si>
    <t>圣堂镇</t>
  </si>
  <si>
    <t>区村</t>
  </si>
  <si>
    <t>何*权</t>
  </si>
  <si>
    <t>133******81</t>
  </si>
  <si>
    <t>冯*宏</t>
  </si>
  <si>
    <t>133******58</t>
  </si>
  <si>
    <t>长安</t>
  </si>
  <si>
    <t>梁*稳</t>
  </si>
  <si>
    <t>135******69</t>
  </si>
  <si>
    <t>龙塘</t>
  </si>
  <si>
    <t>梁*豪</t>
  </si>
  <si>
    <t>133******93</t>
  </si>
  <si>
    <t>梁*成</t>
  </si>
  <si>
    <t>135******93</t>
  </si>
  <si>
    <t>莫*来</t>
  </si>
  <si>
    <t>冯*楫</t>
  </si>
  <si>
    <t>138******08</t>
  </si>
  <si>
    <t>梁*林</t>
  </si>
  <si>
    <t>137******31</t>
  </si>
  <si>
    <t>梁*怀</t>
  </si>
  <si>
    <t>134******35</t>
  </si>
  <si>
    <t>莫*叠</t>
  </si>
  <si>
    <t>水塘</t>
  </si>
  <si>
    <t>圣堂镇水*村委会</t>
  </si>
  <si>
    <t>梁*深</t>
  </si>
  <si>
    <t>150******65</t>
  </si>
  <si>
    <t>福坪</t>
  </si>
  <si>
    <t>万*华</t>
  </si>
  <si>
    <t>136******74</t>
  </si>
  <si>
    <t>吴*伟</t>
  </si>
  <si>
    <t>135******91</t>
  </si>
  <si>
    <t>良东</t>
  </si>
  <si>
    <t>黄*恒</t>
  </si>
  <si>
    <t>鹤坪</t>
  </si>
  <si>
    <t>肖*</t>
  </si>
  <si>
    <t>159******59</t>
  </si>
  <si>
    <t>159******29</t>
  </si>
  <si>
    <t>冯*怀</t>
  </si>
  <si>
    <t>134******31</t>
  </si>
  <si>
    <t>冯*浮</t>
  </si>
  <si>
    <t>冯*锋</t>
  </si>
  <si>
    <t>147******18</t>
  </si>
  <si>
    <t>吕*强</t>
  </si>
  <si>
    <t>159******66</t>
  </si>
  <si>
    <t>华南、石山</t>
  </si>
  <si>
    <t>孔*莲</t>
  </si>
  <si>
    <t>赖*真</t>
  </si>
  <si>
    <t>138******99</t>
  </si>
  <si>
    <t>吴*娣</t>
  </si>
  <si>
    <t>135******09</t>
  </si>
  <si>
    <t>石山</t>
  </si>
  <si>
    <t>吴*欣</t>
  </si>
  <si>
    <t>136******68</t>
  </si>
  <si>
    <t>林*英</t>
  </si>
  <si>
    <t>吴*娟</t>
  </si>
  <si>
    <t>梁*钦</t>
  </si>
  <si>
    <t>138******34</t>
  </si>
  <si>
    <t>白庙</t>
  </si>
  <si>
    <t>黄*怀</t>
  </si>
  <si>
    <t>134******98</t>
  </si>
  <si>
    <t>刘*利</t>
  </si>
  <si>
    <t>139******90</t>
  </si>
  <si>
    <t>横平</t>
  </si>
  <si>
    <t>梁*宏</t>
  </si>
  <si>
    <t>158******95</t>
  </si>
  <si>
    <t>周*民</t>
  </si>
  <si>
    <t>大亨</t>
  </si>
  <si>
    <t>吴*博</t>
  </si>
  <si>
    <t>135******38</t>
  </si>
  <si>
    <t>元山</t>
  </si>
  <si>
    <t>欧*柱</t>
  </si>
  <si>
    <t>133******34</t>
  </si>
  <si>
    <t>联合</t>
  </si>
  <si>
    <t>冯*权</t>
  </si>
  <si>
    <t>石青</t>
  </si>
  <si>
    <t>陈*洪</t>
  </si>
  <si>
    <t>152******99</t>
  </si>
  <si>
    <t>陈*许</t>
  </si>
  <si>
    <t>137******76</t>
  </si>
  <si>
    <t>南联</t>
  </si>
  <si>
    <t>杨*</t>
  </si>
  <si>
    <t>158******68</t>
  </si>
  <si>
    <t>锦岗村委会</t>
  </si>
  <si>
    <t>甄*坚</t>
  </si>
  <si>
    <t>石联</t>
  </si>
  <si>
    <t>冯*生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</si>
</sst>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6"/>
      <color theme="1"/>
      <name val="方正小标宋简体"/>
      <charset val="134"/>
    </font>
    <font>
      <sz val="14"/>
      <color theme="1"/>
      <name val="方正仿宋_GB2312"/>
      <charset val="134"/>
    </font>
    <font>
      <sz val="20"/>
      <color theme="1"/>
      <name val="方正仿宋_GB2312"/>
      <charset val="134"/>
    </font>
    <font>
      <sz val="16"/>
      <color theme="1"/>
      <name val="方正仿宋_GB2312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26"/>
      <name val="方正小标宋简体"/>
      <charset val="134"/>
    </font>
    <font>
      <sz val="16"/>
      <name val="方正仿宋_GB2312"/>
      <charset val="134"/>
    </font>
    <font>
      <sz val="14"/>
      <color theme="1"/>
      <name val="宋体"/>
      <charset val="134"/>
    </font>
    <font>
      <sz val="20"/>
      <color theme="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24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0" fillId="0" borderId="0" xfId="0" applyNumberForma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/>
    </xf>
    <xf numFmtId="49" fontId="6" fillId="0" borderId="0" xfId="0" applyNumberFormat="1" applyFont="1" applyFill="1" applyAlignment="1">
      <alignment vertical="center"/>
    </xf>
    <xf numFmtId="49" fontId="7" fillId="0" borderId="0" xfId="0" applyNumberFormat="1" applyFont="1" applyFill="1" applyAlignment="1">
      <alignment vertical="center"/>
    </xf>
    <xf numFmtId="49" fontId="8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0" fillId="0" borderId="0" xfId="0" applyFill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%20Files\asd123njf\FileStorage\File\2025-06\&#32946;&#31207;&#30424;&#31614;&#25910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签收表"/>
      <sheetName val="密植明细表"/>
      <sheetName val="密植明细表 (2)"/>
    </sheetNames>
    <sheetDataSet>
      <sheetData sheetId="0">
        <row r="7">
          <cell r="B7" t="str">
            <v>君堂</v>
          </cell>
          <cell r="C7" t="str">
            <v>太平</v>
          </cell>
        </row>
        <row r="7">
          <cell r="F7">
            <v>58</v>
          </cell>
        </row>
        <row r="8">
          <cell r="B8" t="str">
            <v>君堂</v>
          </cell>
          <cell r="C8" t="str">
            <v>太平</v>
          </cell>
        </row>
        <row r="8">
          <cell r="F8">
            <v>220</v>
          </cell>
        </row>
        <row r="9">
          <cell r="B9" t="str">
            <v>君堂</v>
          </cell>
          <cell r="C9" t="str">
            <v>太平</v>
          </cell>
        </row>
        <row r="9">
          <cell r="F9">
            <v>230</v>
          </cell>
        </row>
        <row r="10">
          <cell r="B10" t="str">
            <v>君堂</v>
          </cell>
          <cell r="C10" t="str">
            <v>太平</v>
          </cell>
        </row>
        <row r="10">
          <cell r="F10">
            <v>135</v>
          </cell>
        </row>
        <row r="11">
          <cell r="B11" t="str">
            <v>君堂</v>
          </cell>
          <cell r="C11" t="str">
            <v>太平</v>
          </cell>
        </row>
        <row r="11">
          <cell r="F11">
            <v>100</v>
          </cell>
        </row>
        <row r="12">
          <cell r="B12" t="str">
            <v>君堂</v>
          </cell>
          <cell r="C12" t="str">
            <v>中安</v>
          </cell>
        </row>
        <row r="12">
          <cell r="F12">
            <v>120</v>
          </cell>
        </row>
        <row r="13">
          <cell r="B13" t="str">
            <v>君堂</v>
          </cell>
          <cell r="C13" t="str">
            <v>清湖、黎塘、新塘</v>
          </cell>
        </row>
        <row r="13">
          <cell r="F13">
            <v>121</v>
          </cell>
        </row>
        <row r="14">
          <cell r="B14" t="str">
            <v>君堂</v>
          </cell>
          <cell r="C14" t="str">
            <v>黎塘</v>
          </cell>
        </row>
        <row r="15">
          <cell r="B15" t="str">
            <v>君堂</v>
          </cell>
          <cell r="C15" t="str">
            <v>沙冈</v>
          </cell>
        </row>
        <row r="16">
          <cell r="B16" t="str">
            <v>君堂</v>
          </cell>
          <cell r="C16" t="str">
            <v>沙冈</v>
          </cell>
        </row>
        <row r="16">
          <cell r="F16">
            <v>27</v>
          </cell>
        </row>
        <row r="19">
          <cell r="B19" t="str">
            <v>君堂</v>
          </cell>
          <cell r="C19" t="str">
            <v>沙冈</v>
          </cell>
        </row>
        <row r="19">
          <cell r="F19">
            <v>60</v>
          </cell>
        </row>
        <row r="20">
          <cell r="B20" t="str">
            <v>君堂</v>
          </cell>
          <cell r="C20" t="str">
            <v>沙冈</v>
          </cell>
        </row>
        <row r="20">
          <cell r="F20">
            <v>33</v>
          </cell>
        </row>
        <row r="21">
          <cell r="B21" t="str">
            <v>君堂</v>
          </cell>
          <cell r="C21" t="str">
            <v>沙冈</v>
          </cell>
        </row>
        <row r="21">
          <cell r="F21">
            <v>30</v>
          </cell>
        </row>
        <row r="22">
          <cell r="B22" t="str">
            <v>君堂</v>
          </cell>
        </row>
        <row r="22">
          <cell r="F22">
            <v>186</v>
          </cell>
        </row>
        <row r="23">
          <cell r="B23" t="str">
            <v>君堂</v>
          </cell>
          <cell r="C23" t="str">
            <v>新君</v>
          </cell>
        </row>
        <row r="23">
          <cell r="F23">
            <v>65</v>
          </cell>
        </row>
        <row r="24">
          <cell r="B24" t="str">
            <v>君堂</v>
          </cell>
          <cell r="C24" t="str">
            <v>清湖、新君</v>
          </cell>
        </row>
        <row r="24">
          <cell r="F24">
            <v>115</v>
          </cell>
        </row>
        <row r="25">
          <cell r="B25" t="str">
            <v>君堂</v>
          </cell>
        </row>
        <row r="26">
          <cell r="B26" t="str">
            <v>君堂</v>
          </cell>
          <cell r="C26" t="str">
            <v>清湖</v>
          </cell>
        </row>
        <row r="27">
          <cell r="B27" t="str">
            <v>君堂</v>
          </cell>
          <cell r="C27" t="str">
            <v>塘库</v>
          </cell>
        </row>
        <row r="27">
          <cell r="F27">
            <v>40</v>
          </cell>
        </row>
        <row r="28">
          <cell r="B28" t="str">
            <v>君堂</v>
          </cell>
          <cell r="C28" t="str">
            <v>杨屋</v>
          </cell>
        </row>
        <row r="28">
          <cell r="F28">
            <v>100</v>
          </cell>
        </row>
        <row r="29">
          <cell r="B29" t="str">
            <v>君堂</v>
          </cell>
          <cell r="C29" t="str">
            <v>杨屋</v>
          </cell>
        </row>
        <row r="29">
          <cell r="F29">
            <v>65</v>
          </cell>
        </row>
        <row r="30">
          <cell r="B30" t="str">
            <v>君堂</v>
          </cell>
          <cell r="C30" t="str">
            <v>杨屋</v>
          </cell>
        </row>
        <row r="30">
          <cell r="F30">
            <v>70</v>
          </cell>
        </row>
        <row r="31">
          <cell r="B31" t="str">
            <v>君堂</v>
          </cell>
          <cell r="C31" t="str">
            <v>杨屋</v>
          </cell>
        </row>
        <row r="31">
          <cell r="F31">
            <v>52</v>
          </cell>
        </row>
        <row r="32">
          <cell r="B32" t="str">
            <v>君堂</v>
          </cell>
          <cell r="C32" t="str">
            <v>杨屋</v>
          </cell>
        </row>
        <row r="32">
          <cell r="F32">
            <v>55</v>
          </cell>
        </row>
        <row r="33">
          <cell r="B33" t="str">
            <v>君堂</v>
          </cell>
          <cell r="C33" t="str">
            <v>杨屋</v>
          </cell>
        </row>
        <row r="33">
          <cell r="F33">
            <v>45</v>
          </cell>
        </row>
        <row r="34">
          <cell r="B34" t="str">
            <v>君堂</v>
          </cell>
          <cell r="C34" t="str">
            <v>杨屋</v>
          </cell>
        </row>
        <row r="35">
          <cell r="B35" t="str">
            <v>君堂</v>
          </cell>
          <cell r="C35" t="str">
            <v>潢步头</v>
          </cell>
        </row>
        <row r="35">
          <cell r="F35">
            <v>64</v>
          </cell>
        </row>
        <row r="36">
          <cell r="B36" t="str">
            <v>君堂</v>
          </cell>
          <cell r="C36" t="str">
            <v>琅哥</v>
          </cell>
        </row>
        <row r="37">
          <cell r="B37" t="str">
            <v>东成</v>
          </cell>
          <cell r="C37" t="str">
            <v>下绵湖</v>
          </cell>
        </row>
        <row r="37">
          <cell r="F37">
            <v>100</v>
          </cell>
        </row>
        <row r="38">
          <cell r="B38" t="str">
            <v>东成</v>
          </cell>
          <cell r="C38" t="str">
            <v>横岗头</v>
          </cell>
        </row>
        <row r="38">
          <cell r="F38">
            <v>55</v>
          </cell>
        </row>
        <row r="39">
          <cell r="B39" t="str">
            <v>东成</v>
          </cell>
          <cell r="C39" t="str">
            <v>石桥头</v>
          </cell>
        </row>
        <row r="40">
          <cell r="B40" t="str">
            <v>东成</v>
          </cell>
          <cell r="C40" t="str">
            <v>牛皮塘</v>
          </cell>
        </row>
        <row r="41">
          <cell r="B41" t="str">
            <v>东成</v>
          </cell>
          <cell r="C41" t="str">
            <v>牛皮塘</v>
          </cell>
        </row>
        <row r="41">
          <cell r="F41">
            <v>32</v>
          </cell>
        </row>
        <row r="42">
          <cell r="B42" t="str">
            <v>东成</v>
          </cell>
          <cell r="C42" t="str">
            <v>牛皮塘</v>
          </cell>
        </row>
        <row r="43">
          <cell r="B43" t="str">
            <v>东成</v>
          </cell>
          <cell r="C43" t="str">
            <v>四联</v>
          </cell>
        </row>
        <row r="43">
          <cell r="F43">
            <v>47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view="pageBreakPreview" zoomScaleNormal="80" workbookViewId="0">
      <selection activeCell="F5" sqref="F5"/>
    </sheetView>
  </sheetViews>
  <sheetFormatPr defaultColWidth="9" defaultRowHeight="25" customHeight="1" outlineLevelCol="5"/>
  <cols>
    <col min="1" max="1" width="7.33333333333333" style="1" customWidth="1"/>
    <col min="2" max="3" width="11.5583333333333" style="1" customWidth="1"/>
    <col min="4" max="4" width="25.8916666666667" style="1" customWidth="1"/>
    <col min="5" max="5" width="20.5583333333333" style="34" customWidth="1"/>
    <col min="6" max="6" width="21.8916666666667" style="1" customWidth="1"/>
    <col min="7" max="10" width="9" style="1"/>
    <col min="11" max="11" width="9.16666666666667" style="1" customWidth="1"/>
    <col min="12" max="21" width="9" style="1"/>
    <col min="22" max="22" width="9.16666666666667" style="1" customWidth="1"/>
    <col min="23" max="16384" width="9" style="1"/>
  </cols>
  <sheetData>
    <row r="1" s="1" customFormat="1" ht="54" customHeight="1" spans="1:6">
      <c r="A1" s="35" t="s">
        <v>0</v>
      </c>
      <c r="B1" s="35"/>
      <c r="C1" s="35"/>
      <c r="D1" s="35"/>
      <c r="E1" s="36"/>
      <c r="F1" s="35"/>
    </row>
    <row r="2" s="1" customFormat="1" ht="4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ht="40" customHeight="1" spans="1:6">
      <c r="A3" s="4">
        <v>1</v>
      </c>
      <c r="B3" s="4" t="s">
        <v>7</v>
      </c>
      <c r="C3" s="4">
        <v>33</v>
      </c>
      <c r="D3" s="4">
        <f>沙湖!F37</f>
        <v>4878</v>
      </c>
      <c r="E3" s="4">
        <f>D3*28</f>
        <v>136584</v>
      </c>
      <c r="F3" s="4"/>
    </row>
    <row r="4" s="1" customFormat="1" ht="40" customHeight="1" spans="1:6">
      <c r="A4" s="4">
        <v>2</v>
      </c>
      <c r="B4" s="4" t="s">
        <v>8</v>
      </c>
      <c r="C4" s="4">
        <f>牛江!A53</f>
        <v>50</v>
      </c>
      <c r="D4" s="4">
        <f>牛江!F54</f>
        <v>3832</v>
      </c>
      <c r="E4" s="4">
        <f t="shared" ref="E4:E13" si="0">D4*28</f>
        <v>107296</v>
      </c>
      <c r="F4" s="4"/>
    </row>
    <row r="5" s="1" customFormat="1" ht="40" customHeight="1" spans="1:6">
      <c r="A5" s="4">
        <v>3</v>
      </c>
      <c r="B5" s="4" t="s">
        <v>9</v>
      </c>
      <c r="C5" s="4">
        <v>43</v>
      </c>
      <c r="D5" s="4">
        <f>君堂!F46</f>
        <v>3963</v>
      </c>
      <c r="E5" s="4">
        <f t="shared" si="0"/>
        <v>110964</v>
      </c>
      <c r="F5" s="4"/>
    </row>
    <row r="6" s="1" customFormat="1" ht="40" customHeight="1" spans="1:6">
      <c r="A6" s="4">
        <v>4</v>
      </c>
      <c r="B6" s="4" t="s">
        <v>10</v>
      </c>
      <c r="C6" s="4">
        <f>东成!A11</f>
        <v>8</v>
      </c>
      <c r="D6" s="4">
        <f>东成!F12</f>
        <v>440</v>
      </c>
      <c r="E6" s="4">
        <f t="shared" si="0"/>
        <v>12320</v>
      </c>
      <c r="F6" s="4"/>
    </row>
    <row r="7" s="1" customFormat="1" ht="40" customHeight="1" spans="1:6">
      <c r="A7" s="4">
        <v>5</v>
      </c>
      <c r="B7" s="4" t="s">
        <v>11</v>
      </c>
      <c r="C7" s="4">
        <v>17</v>
      </c>
      <c r="D7" s="4">
        <f>圣堂!F19</f>
        <v>1096</v>
      </c>
      <c r="E7" s="4">
        <f t="shared" si="0"/>
        <v>30688</v>
      </c>
      <c r="F7" s="4"/>
    </row>
    <row r="8" s="1" customFormat="1" ht="40" customHeight="1" spans="1:6">
      <c r="A8" s="4">
        <v>6</v>
      </c>
      <c r="B8" s="4" t="s">
        <v>12</v>
      </c>
      <c r="C8" s="4">
        <f>良西!A10</f>
        <v>8</v>
      </c>
      <c r="D8" s="4">
        <f>良西!F11</f>
        <v>734</v>
      </c>
      <c r="E8" s="4">
        <f t="shared" si="0"/>
        <v>20552</v>
      </c>
      <c r="F8" s="4"/>
    </row>
    <row r="9" s="1" customFormat="1" ht="40" customHeight="1" spans="1:6">
      <c r="A9" s="4">
        <v>7</v>
      </c>
      <c r="B9" s="4" t="s">
        <v>13</v>
      </c>
      <c r="C9" s="4">
        <v>8</v>
      </c>
      <c r="D9" s="4">
        <f>大田!F12</f>
        <v>698</v>
      </c>
      <c r="E9" s="4">
        <f t="shared" si="0"/>
        <v>19544</v>
      </c>
      <c r="F9" s="4"/>
    </row>
    <row r="10" s="1" customFormat="1" ht="40" customHeight="1" spans="1:6">
      <c r="A10" s="4">
        <v>8</v>
      </c>
      <c r="B10" s="4" t="s">
        <v>14</v>
      </c>
      <c r="C10" s="4">
        <v>6</v>
      </c>
      <c r="D10" s="4">
        <f>横陂!F10</f>
        <v>855</v>
      </c>
      <c r="E10" s="4">
        <f t="shared" si="0"/>
        <v>23940</v>
      </c>
      <c r="F10" s="4"/>
    </row>
    <row r="11" s="1" customFormat="1" ht="40" customHeight="1" spans="1:6">
      <c r="A11" s="4">
        <v>9</v>
      </c>
      <c r="B11" s="4" t="s">
        <v>15</v>
      </c>
      <c r="C11" s="4">
        <v>6</v>
      </c>
      <c r="D11" s="4">
        <f>恩城!F10</f>
        <v>370</v>
      </c>
      <c r="E11" s="4">
        <f t="shared" si="0"/>
        <v>10360</v>
      </c>
      <c r="F11" s="4"/>
    </row>
    <row r="12" s="1" customFormat="1" ht="40" customHeight="1" spans="1:6">
      <c r="A12" s="4" t="s">
        <v>16</v>
      </c>
      <c r="B12" s="4"/>
      <c r="C12" s="4">
        <f>SUM(C3:C11)</f>
        <v>179</v>
      </c>
      <c r="D12" s="4">
        <f>SUM(D3:D11)</f>
        <v>16866</v>
      </c>
      <c r="E12" s="4">
        <f t="shared" si="0"/>
        <v>472248</v>
      </c>
      <c r="F12" s="4"/>
    </row>
    <row r="13" s="1" customFormat="1" ht="40" customHeight="1" spans="1:6">
      <c r="A13" s="37" t="s">
        <v>17</v>
      </c>
      <c r="B13" s="38"/>
      <c r="C13" s="4">
        <f>早造!A25</f>
        <v>23</v>
      </c>
      <c r="D13" s="4">
        <f>早造!F26</f>
        <v>3134</v>
      </c>
      <c r="E13" s="4">
        <f t="shared" si="0"/>
        <v>87752</v>
      </c>
      <c r="F13" s="39"/>
    </row>
    <row r="14" s="1" customFormat="1" ht="40" customHeight="1" spans="1:6">
      <c r="A14" s="37" t="s">
        <v>16</v>
      </c>
      <c r="B14" s="40"/>
      <c r="C14" s="38"/>
      <c r="D14" s="4">
        <f>SUM(D12:D13)</f>
        <v>20000</v>
      </c>
      <c r="E14" s="4">
        <f>SUM(E12:E13)</f>
        <v>560000</v>
      </c>
      <c r="F14" s="39"/>
    </row>
  </sheetData>
  <mergeCells count="4">
    <mergeCell ref="A1:F1"/>
    <mergeCell ref="A12:B12"/>
    <mergeCell ref="A13:B13"/>
    <mergeCell ref="A14:C14"/>
  </mergeCells>
  <pageMargins left="0.75" right="0.75" top="1" bottom="1" header="0.5" footer="0.5"/>
  <pageSetup paperSize="9" scale="81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view="pageBreakPreview" zoomScaleNormal="100" workbookViewId="0">
      <selection activeCell="C4" sqref="C4"/>
    </sheetView>
  </sheetViews>
  <sheetFormatPr defaultColWidth="9" defaultRowHeight="13.5" outlineLevelCol="5"/>
  <cols>
    <col min="1" max="1" width="9" style="1"/>
    <col min="2" max="2" width="15.3833333333333" style="1" customWidth="1"/>
    <col min="3" max="3" width="15.6333333333333" style="1" customWidth="1"/>
    <col min="4" max="4" width="17.875" style="1" customWidth="1"/>
    <col min="5" max="5" width="24.25" style="1" customWidth="1"/>
    <col min="6" max="6" width="17.75" style="1" customWidth="1"/>
    <col min="7" max="7" width="15.4416666666667" style="1" customWidth="1"/>
    <col min="8" max="16384" width="9" style="1"/>
  </cols>
  <sheetData>
    <row r="1" s="1" customFormat="1" ht="24" customHeight="1" spans="1:1">
      <c r="A1" s="2" t="s">
        <v>82</v>
      </c>
    </row>
    <row r="2" s="1" customFormat="1" ht="46" customHeight="1" spans="1:6">
      <c r="A2" s="3" t="s">
        <v>83</v>
      </c>
      <c r="B2" s="3"/>
      <c r="C2" s="3"/>
      <c r="D2" s="3"/>
      <c r="E2" s="3"/>
      <c r="F2" s="3"/>
    </row>
    <row r="3" s="1" customFormat="1" ht="47" customHeight="1" spans="1:6">
      <c r="A3" s="4" t="s">
        <v>1</v>
      </c>
      <c r="B3" s="4" t="s">
        <v>2</v>
      </c>
      <c r="C3" s="4" t="s">
        <v>84</v>
      </c>
      <c r="D3" s="4" t="s">
        <v>85</v>
      </c>
      <c r="E3" s="4" t="s">
        <v>21</v>
      </c>
      <c r="F3" s="4" t="s">
        <v>86</v>
      </c>
    </row>
    <row r="4" s="1" customFormat="1" ht="43" customHeight="1" spans="1:6">
      <c r="A4" s="8">
        <v>1</v>
      </c>
      <c r="B4" s="9" t="s">
        <v>14</v>
      </c>
      <c r="C4" s="9" t="s">
        <v>409</v>
      </c>
      <c r="D4" s="10" t="s">
        <v>410</v>
      </c>
      <c r="E4" s="10" t="s">
        <v>411</v>
      </c>
      <c r="F4" s="10">
        <v>85</v>
      </c>
    </row>
    <row r="5" s="1" customFormat="1" ht="43" customHeight="1" spans="1:6">
      <c r="A5" s="8">
        <v>2</v>
      </c>
      <c r="B5" s="9" t="s">
        <v>14</v>
      </c>
      <c r="C5" s="9" t="s">
        <v>409</v>
      </c>
      <c r="D5" s="10" t="s">
        <v>412</v>
      </c>
      <c r="E5" s="10" t="s">
        <v>413</v>
      </c>
      <c r="F5" s="10">
        <v>150</v>
      </c>
    </row>
    <row r="6" s="1" customFormat="1" ht="43" customHeight="1" spans="1:6">
      <c r="A6" s="8">
        <v>3</v>
      </c>
      <c r="B6" s="9" t="s">
        <v>14</v>
      </c>
      <c r="C6" s="9" t="s">
        <v>414</v>
      </c>
      <c r="D6" s="10" t="s">
        <v>415</v>
      </c>
      <c r="E6" s="10" t="s">
        <v>416</v>
      </c>
      <c r="F6" s="10">
        <v>100</v>
      </c>
    </row>
    <row r="7" s="1" customFormat="1" ht="43" customHeight="1" spans="1:6">
      <c r="A7" s="8">
        <v>4</v>
      </c>
      <c r="B7" s="9" t="s">
        <v>14</v>
      </c>
      <c r="C7" s="9" t="s">
        <v>40</v>
      </c>
      <c r="D7" s="10" t="s">
        <v>417</v>
      </c>
      <c r="E7" s="10" t="s">
        <v>370</v>
      </c>
      <c r="F7" s="10">
        <v>80</v>
      </c>
    </row>
    <row r="8" s="1" customFormat="1" ht="43" customHeight="1" spans="1:6">
      <c r="A8" s="8">
        <v>5</v>
      </c>
      <c r="B8" s="9" t="s">
        <v>14</v>
      </c>
      <c r="C8" s="9" t="s">
        <v>418</v>
      </c>
      <c r="D8" s="10" t="s">
        <v>419</v>
      </c>
      <c r="E8" s="10" t="s">
        <v>420</v>
      </c>
      <c r="F8" s="10">
        <v>90</v>
      </c>
    </row>
    <row r="9" s="1" customFormat="1" ht="43" customHeight="1" spans="1:6">
      <c r="A9" s="8">
        <v>6</v>
      </c>
      <c r="B9" s="9" t="s">
        <v>14</v>
      </c>
      <c r="C9" s="9" t="s">
        <v>421</v>
      </c>
      <c r="D9" s="10" t="s">
        <v>422</v>
      </c>
      <c r="E9" s="10" t="s">
        <v>423</v>
      </c>
      <c r="F9" s="10">
        <v>350</v>
      </c>
    </row>
    <row r="10" s="1" customFormat="1" ht="43" customHeight="1" spans="1:6">
      <c r="A10" s="8"/>
      <c r="B10" s="9"/>
      <c r="C10" s="9"/>
      <c r="D10" s="10"/>
      <c r="E10" s="10"/>
      <c r="F10" s="10">
        <f>SUM(F4:F9)</f>
        <v>855</v>
      </c>
    </row>
  </sheetData>
  <mergeCells count="1">
    <mergeCell ref="A2:F2"/>
  </mergeCells>
  <pageMargins left="0.75" right="0.75" top="1" bottom="1" header="0.5" footer="0.5"/>
  <pageSetup paperSize="9" scale="88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view="pageBreakPreview" zoomScaleNormal="100" workbookViewId="0">
      <selection activeCell="J9" sqref="J9"/>
    </sheetView>
  </sheetViews>
  <sheetFormatPr defaultColWidth="9" defaultRowHeight="13.5" outlineLevelCol="5"/>
  <cols>
    <col min="1" max="1" width="9" style="1"/>
    <col min="2" max="2" width="15.3833333333333" style="1" customWidth="1"/>
    <col min="3" max="3" width="15.6333333333333" style="1" customWidth="1"/>
    <col min="4" max="4" width="16.875" style="1" customWidth="1"/>
    <col min="5" max="5" width="19.125" style="1" customWidth="1"/>
    <col min="6" max="6" width="20.5" style="1" customWidth="1"/>
    <col min="7" max="22" width="9" style="1"/>
    <col min="23" max="23" width="8.89166666666667" style="1" customWidth="1"/>
    <col min="24" max="16384" width="9" style="1"/>
  </cols>
  <sheetData>
    <row r="1" s="1" customFormat="1" ht="24" customHeight="1" spans="1:1">
      <c r="A1" s="2" t="s">
        <v>82</v>
      </c>
    </row>
    <row r="2" s="1" customFormat="1" ht="45.95" customHeight="1" spans="1:6">
      <c r="A2" s="3" t="s">
        <v>83</v>
      </c>
      <c r="B2" s="3"/>
      <c r="C2" s="3"/>
      <c r="D2" s="3"/>
      <c r="E2" s="3"/>
      <c r="F2" s="3"/>
    </row>
    <row r="3" s="1" customFormat="1" ht="84" customHeight="1" spans="1:6">
      <c r="A3" s="4" t="s">
        <v>1</v>
      </c>
      <c r="B3" s="4" t="s">
        <v>2</v>
      </c>
      <c r="C3" s="4" t="s">
        <v>84</v>
      </c>
      <c r="D3" s="4" t="s">
        <v>85</v>
      </c>
      <c r="E3" s="4" t="s">
        <v>21</v>
      </c>
      <c r="F3" s="4" t="s">
        <v>86</v>
      </c>
    </row>
    <row r="4" customFormat="1" ht="43" customHeight="1" spans="1:6">
      <c r="A4" s="5">
        <v>1</v>
      </c>
      <c r="B4" s="6" t="s">
        <v>15</v>
      </c>
      <c r="C4" s="6" t="s">
        <v>424</v>
      </c>
      <c r="D4" s="7" t="s">
        <v>425</v>
      </c>
      <c r="E4" s="7" t="s">
        <v>275</v>
      </c>
      <c r="F4" s="7">
        <v>75</v>
      </c>
    </row>
    <row r="5" customFormat="1" ht="43" customHeight="1" spans="1:6">
      <c r="A5" s="5">
        <v>2</v>
      </c>
      <c r="B5" s="6" t="s">
        <v>15</v>
      </c>
      <c r="C5" s="6" t="s">
        <v>426</v>
      </c>
      <c r="D5" s="7" t="s">
        <v>427</v>
      </c>
      <c r="E5" s="7" t="s">
        <v>428</v>
      </c>
      <c r="F5" s="7">
        <v>40</v>
      </c>
    </row>
    <row r="6" customFormat="1" ht="43" customHeight="1" spans="1:6">
      <c r="A6" s="5">
        <v>3</v>
      </c>
      <c r="B6" s="6" t="s">
        <v>15</v>
      </c>
      <c r="C6" s="6" t="s">
        <v>426</v>
      </c>
      <c r="D6" s="7" t="s">
        <v>429</v>
      </c>
      <c r="E6" s="7" t="s">
        <v>430</v>
      </c>
      <c r="F6" s="7">
        <v>70</v>
      </c>
    </row>
    <row r="7" customFormat="1" ht="43" customHeight="1" spans="1:6">
      <c r="A7" s="5">
        <v>4</v>
      </c>
      <c r="B7" s="6" t="s">
        <v>15</v>
      </c>
      <c r="C7" s="6" t="s">
        <v>431</v>
      </c>
      <c r="D7" s="7" t="s">
        <v>432</v>
      </c>
      <c r="E7" s="7" t="s">
        <v>433</v>
      </c>
      <c r="F7" s="7">
        <v>95</v>
      </c>
    </row>
    <row r="8" customFormat="1" ht="43" customHeight="1" spans="1:6">
      <c r="A8" s="5">
        <v>5</v>
      </c>
      <c r="B8" s="6" t="s">
        <v>15</v>
      </c>
      <c r="C8" s="6" t="s">
        <v>434</v>
      </c>
      <c r="D8" s="7" t="s">
        <v>435</v>
      </c>
      <c r="E8" s="7" t="s">
        <v>245</v>
      </c>
      <c r="F8" s="7">
        <v>60</v>
      </c>
    </row>
    <row r="9" customFormat="1" ht="43" customHeight="1" spans="1:6">
      <c r="A9" s="5">
        <v>6</v>
      </c>
      <c r="B9" s="6" t="s">
        <v>15</v>
      </c>
      <c r="C9" s="6" t="s">
        <v>436</v>
      </c>
      <c r="D9" s="7" t="s">
        <v>437</v>
      </c>
      <c r="E9" s="7" t="s">
        <v>411</v>
      </c>
      <c r="F9" s="7">
        <v>30</v>
      </c>
    </row>
    <row r="10" customFormat="1" ht="43" customHeight="1" spans="1:6">
      <c r="A10" s="5"/>
      <c r="B10" s="6"/>
      <c r="C10" s="6"/>
      <c r="D10" s="7"/>
      <c r="E10" s="7"/>
      <c r="F10" s="7">
        <f>SUM(F4:F9)</f>
        <v>370</v>
      </c>
    </row>
  </sheetData>
  <mergeCells count="1">
    <mergeCell ref="A2:F2"/>
  </mergeCells>
  <pageMargins left="0.75" right="0.75" top="1" bottom="1" header="0.5" footer="0.5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5"/>
  <sheetViews>
    <sheetView view="pageBreakPreview" zoomScaleNormal="100" workbookViewId="0">
      <selection activeCell="D5" sqref="D5"/>
    </sheetView>
  </sheetViews>
  <sheetFormatPr defaultColWidth="15.75" defaultRowHeight="30" customHeight="1" outlineLevelCol="7"/>
  <cols>
    <col min="1" max="1" width="7.10833333333333" style="24" customWidth="1"/>
    <col min="2" max="2" width="11" style="24" customWidth="1"/>
    <col min="3" max="3" width="17.75" style="24" customWidth="1"/>
    <col min="4" max="4" width="17.875" style="24" customWidth="1"/>
    <col min="5" max="5" width="16.8916666666667" style="24" customWidth="1"/>
    <col min="6" max="6" width="12.1083333333333" style="26" customWidth="1"/>
    <col min="7" max="7" width="15.75" style="24"/>
    <col min="8" max="8" width="34" style="24" customWidth="1"/>
    <col min="9" max="16384" width="15.75" style="24"/>
  </cols>
  <sheetData>
    <row r="1" s="24" customFormat="1" ht="48" customHeight="1" spans="1:7">
      <c r="A1" s="27" t="s">
        <v>18</v>
      </c>
      <c r="B1" s="27"/>
      <c r="C1" s="27"/>
      <c r="D1" s="27"/>
      <c r="E1" s="27"/>
      <c r="F1" s="27"/>
      <c r="G1" s="27"/>
    </row>
    <row r="2" s="25" customFormat="1" ht="23" customHeight="1" spans="1:7">
      <c r="A2" s="28"/>
      <c r="B2" s="28"/>
      <c r="C2" s="28"/>
      <c r="D2" s="28"/>
      <c r="E2" s="28"/>
      <c r="F2" s="28"/>
      <c r="G2" s="28"/>
    </row>
    <row r="3" s="24" customFormat="1" ht="45" customHeight="1" spans="1:7">
      <c r="A3" s="4" t="s">
        <v>1</v>
      </c>
      <c r="B3" s="4" t="s">
        <v>2</v>
      </c>
      <c r="C3" s="4" t="s">
        <v>19</v>
      </c>
      <c r="D3" s="4" t="s">
        <v>20</v>
      </c>
      <c r="E3" s="4" t="s">
        <v>21</v>
      </c>
      <c r="F3" s="4" t="s">
        <v>4</v>
      </c>
      <c r="G3" s="4" t="s">
        <v>22</v>
      </c>
    </row>
    <row r="4" s="24" customFormat="1" customHeight="1" spans="1:8">
      <c r="A4" s="29">
        <v>1</v>
      </c>
      <c r="B4" s="30" t="s">
        <v>13</v>
      </c>
      <c r="C4" s="30" t="s">
        <v>23</v>
      </c>
      <c r="D4" s="31" t="s">
        <v>24</v>
      </c>
      <c r="E4" s="30" t="s">
        <v>25</v>
      </c>
      <c r="F4" s="31">
        <v>386</v>
      </c>
      <c r="G4" s="32">
        <f>F4*28</f>
        <v>10808</v>
      </c>
      <c r="H4" s="1"/>
    </row>
    <row r="5" s="24" customFormat="1" customHeight="1" spans="1:8">
      <c r="A5" s="29">
        <v>2</v>
      </c>
      <c r="B5" s="30" t="s">
        <v>13</v>
      </c>
      <c r="C5" s="30" t="s">
        <v>26</v>
      </c>
      <c r="D5" s="31" t="s">
        <v>27</v>
      </c>
      <c r="E5" s="30" t="s">
        <v>28</v>
      </c>
      <c r="F5" s="31">
        <v>80</v>
      </c>
      <c r="G5" s="32">
        <f t="shared" ref="G5:G26" si="0">F5*28</f>
        <v>2240</v>
      </c>
      <c r="H5" s="1"/>
    </row>
    <row r="6" s="24" customFormat="1" customHeight="1" spans="1:7">
      <c r="A6" s="29">
        <v>3</v>
      </c>
      <c r="B6" s="30" t="s">
        <v>13</v>
      </c>
      <c r="C6" s="30" t="s">
        <v>29</v>
      </c>
      <c r="D6" s="31" t="s">
        <v>30</v>
      </c>
      <c r="E6" s="30" t="s">
        <v>31</v>
      </c>
      <c r="F6" s="31">
        <v>175</v>
      </c>
      <c r="G6" s="32">
        <f t="shared" si="0"/>
        <v>4900</v>
      </c>
    </row>
    <row r="7" s="24" customFormat="1" customHeight="1" spans="1:7">
      <c r="A7" s="29">
        <v>4</v>
      </c>
      <c r="B7" s="30" t="s">
        <v>13</v>
      </c>
      <c r="C7" s="30" t="s">
        <v>32</v>
      </c>
      <c r="D7" s="31" t="s">
        <v>33</v>
      </c>
      <c r="E7" s="30" t="s">
        <v>34</v>
      </c>
      <c r="F7" s="31">
        <v>70</v>
      </c>
      <c r="G7" s="32">
        <f t="shared" si="0"/>
        <v>1960</v>
      </c>
    </row>
    <row r="8" s="24" customFormat="1" customHeight="1" spans="1:7">
      <c r="A8" s="29">
        <v>5</v>
      </c>
      <c r="B8" s="30" t="s">
        <v>13</v>
      </c>
      <c r="C8" s="30" t="s">
        <v>35</v>
      </c>
      <c r="D8" s="31" t="s">
        <v>36</v>
      </c>
      <c r="E8" s="30" t="s">
        <v>37</v>
      </c>
      <c r="F8" s="31">
        <v>20</v>
      </c>
      <c r="G8" s="32">
        <f t="shared" si="0"/>
        <v>560</v>
      </c>
    </row>
    <row r="9" s="24" customFormat="1" customHeight="1" spans="1:7">
      <c r="A9" s="29">
        <v>6</v>
      </c>
      <c r="B9" s="30" t="s">
        <v>13</v>
      </c>
      <c r="C9" s="30" t="s">
        <v>35</v>
      </c>
      <c r="D9" s="31" t="s">
        <v>38</v>
      </c>
      <c r="E9" s="30" t="s">
        <v>39</v>
      </c>
      <c r="F9" s="30">
        <v>50</v>
      </c>
      <c r="G9" s="32">
        <f t="shared" si="0"/>
        <v>1400</v>
      </c>
    </row>
    <row r="10" s="24" customFormat="1" customHeight="1" spans="1:7">
      <c r="A10" s="29">
        <v>8</v>
      </c>
      <c r="B10" s="30" t="s">
        <v>14</v>
      </c>
      <c r="C10" s="30" t="s">
        <v>40</v>
      </c>
      <c r="D10" s="31" t="s">
        <v>41</v>
      </c>
      <c r="E10" s="30" t="s">
        <v>42</v>
      </c>
      <c r="F10" s="31">
        <v>140</v>
      </c>
      <c r="G10" s="32">
        <f t="shared" si="0"/>
        <v>3920</v>
      </c>
    </row>
    <row r="11" s="24" customFormat="1" customHeight="1" spans="1:7">
      <c r="A11" s="29">
        <v>9</v>
      </c>
      <c r="B11" s="30" t="s">
        <v>7</v>
      </c>
      <c r="C11" s="30" t="s">
        <v>43</v>
      </c>
      <c r="D11" s="31" t="s">
        <v>44</v>
      </c>
      <c r="E11" s="30" t="s">
        <v>45</v>
      </c>
      <c r="F11" s="31">
        <v>1100</v>
      </c>
      <c r="G11" s="32">
        <f t="shared" si="0"/>
        <v>30800</v>
      </c>
    </row>
    <row r="12" s="24" customFormat="1" customHeight="1" spans="1:7">
      <c r="A12" s="29">
        <v>10</v>
      </c>
      <c r="B12" s="30" t="s">
        <v>7</v>
      </c>
      <c r="C12" s="30" t="s">
        <v>46</v>
      </c>
      <c r="D12" s="31" t="s">
        <v>47</v>
      </c>
      <c r="E12" s="30" t="s">
        <v>48</v>
      </c>
      <c r="F12" s="31">
        <v>40</v>
      </c>
      <c r="G12" s="32">
        <f t="shared" si="0"/>
        <v>1120</v>
      </c>
    </row>
    <row r="13" s="24" customFormat="1" customHeight="1" spans="1:7">
      <c r="A13" s="29">
        <v>11</v>
      </c>
      <c r="B13" s="30" t="s">
        <v>7</v>
      </c>
      <c r="C13" s="30" t="s">
        <v>49</v>
      </c>
      <c r="D13" s="31" t="s">
        <v>50</v>
      </c>
      <c r="E13" s="30" t="s">
        <v>51</v>
      </c>
      <c r="F13" s="31">
        <v>80</v>
      </c>
      <c r="G13" s="32">
        <f t="shared" si="0"/>
        <v>2240</v>
      </c>
    </row>
    <row r="14" s="24" customFormat="1" customHeight="1" spans="1:7">
      <c r="A14" s="29">
        <v>12</v>
      </c>
      <c r="B14" s="30" t="s">
        <v>7</v>
      </c>
      <c r="C14" s="30" t="s">
        <v>52</v>
      </c>
      <c r="D14" s="31" t="s">
        <v>53</v>
      </c>
      <c r="E14" s="30" t="s">
        <v>54</v>
      </c>
      <c r="F14" s="31">
        <v>85</v>
      </c>
      <c r="G14" s="32">
        <f t="shared" si="0"/>
        <v>2380</v>
      </c>
    </row>
    <row r="15" s="24" customFormat="1" ht="32" customHeight="1" spans="1:7">
      <c r="A15" s="29">
        <v>13</v>
      </c>
      <c r="B15" s="30" t="s">
        <v>9</v>
      </c>
      <c r="C15" s="30" t="s">
        <v>55</v>
      </c>
      <c r="D15" s="31" t="s">
        <v>56</v>
      </c>
      <c r="E15" s="30" t="s">
        <v>57</v>
      </c>
      <c r="F15" s="31">
        <v>250</v>
      </c>
      <c r="G15" s="32">
        <f t="shared" si="0"/>
        <v>7000</v>
      </c>
    </row>
    <row r="16" s="24" customFormat="1" customHeight="1" spans="1:7">
      <c r="A16" s="29">
        <v>14</v>
      </c>
      <c r="B16" s="30" t="s">
        <v>9</v>
      </c>
      <c r="C16" s="30" t="s">
        <v>55</v>
      </c>
      <c r="D16" s="31" t="s">
        <v>58</v>
      </c>
      <c r="E16" s="30" t="s">
        <v>59</v>
      </c>
      <c r="F16" s="31">
        <v>50</v>
      </c>
      <c r="G16" s="32">
        <f t="shared" si="0"/>
        <v>1400</v>
      </c>
    </row>
    <row r="17" s="24" customFormat="1" customHeight="1" spans="1:7">
      <c r="A17" s="29">
        <v>15</v>
      </c>
      <c r="B17" s="30" t="s">
        <v>9</v>
      </c>
      <c r="C17" s="30" t="s">
        <v>60</v>
      </c>
      <c r="D17" s="31" t="s">
        <v>61</v>
      </c>
      <c r="E17" s="30" t="s">
        <v>62</v>
      </c>
      <c r="F17" s="31">
        <v>115</v>
      </c>
      <c r="G17" s="32">
        <f t="shared" si="0"/>
        <v>3220</v>
      </c>
    </row>
    <row r="18" s="24" customFormat="1" customHeight="1" spans="1:7">
      <c r="A18" s="29">
        <v>16</v>
      </c>
      <c r="B18" s="30" t="s">
        <v>9</v>
      </c>
      <c r="C18" s="30" t="s">
        <v>60</v>
      </c>
      <c r="D18" s="31" t="s">
        <v>63</v>
      </c>
      <c r="E18" s="30" t="s">
        <v>64</v>
      </c>
      <c r="F18" s="31">
        <v>57</v>
      </c>
      <c r="G18" s="32">
        <f t="shared" si="0"/>
        <v>1596</v>
      </c>
    </row>
    <row r="19" s="24" customFormat="1" customHeight="1" spans="1:7">
      <c r="A19" s="29">
        <v>17</v>
      </c>
      <c r="B19" s="30" t="s">
        <v>9</v>
      </c>
      <c r="C19" s="30" t="s">
        <v>60</v>
      </c>
      <c r="D19" s="31" t="s">
        <v>61</v>
      </c>
      <c r="E19" s="30" t="s">
        <v>65</v>
      </c>
      <c r="F19" s="31">
        <v>200</v>
      </c>
      <c r="G19" s="32">
        <f t="shared" si="0"/>
        <v>5600</v>
      </c>
    </row>
    <row r="20" s="24" customFormat="1" customHeight="1" spans="1:7">
      <c r="A20" s="29">
        <v>18</v>
      </c>
      <c r="B20" s="30" t="s">
        <v>9</v>
      </c>
      <c r="C20" s="30" t="s">
        <v>60</v>
      </c>
      <c r="D20" s="31" t="s">
        <v>66</v>
      </c>
      <c r="E20" s="30" t="s">
        <v>67</v>
      </c>
      <c r="F20" s="31">
        <v>18</v>
      </c>
      <c r="G20" s="32">
        <f t="shared" si="0"/>
        <v>504</v>
      </c>
    </row>
    <row r="21" s="24" customFormat="1" customHeight="1" spans="1:7">
      <c r="A21" s="29">
        <v>19</v>
      </c>
      <c r="B21" s="30" t="s">
        <v>9</v>
      </c>
      <c r="C21" s="30" t="s">
        <v>68</v>
      </c>
      <c r="D21" s="31" t="s">
        <v>69</v>
      </c>
      <c r="E21" s="30" t="s">
        <v>70</v>
      </c>
      <c r="F21" s="31">
        <v>23</v>
      </c>
      <c r="G21" s="32">
        <f t="shared" si="0"/>
        <v>644</v>
      </c>
    </row>
    <row r="22" s="24" customFormat="1" customHeight="1" spans="1:7">
      <c r="A22" s="29">
        <v>20</v>
      </c>
      <c r="B22" s="30" t="s">
        <v>9</v>
      </c>
      <c r="C22" s="30" t="s">
        <v>71</v>
      </c>
      <c r="D22" s="31" t="s">
        <v>72</v>
      </c>
      <c r="E22" s="30" t="s">
        <v>73</v>
      </c>
      <c r="F22" s="31">
        <v>25</v>
      </c>
      <c r="G22" s="32">
        <f t="shared" si="0"/>
        <v>700</v>
      </c>
    </row>
    <row r="23" s="24" customFormat="1" customHeight="1" spans="1:7">
      <c r="A23" s="29">
        <v>21</v>
      </c>
      <c r="B23" s="30" t="s">
        <v>9</v>
      </c>
      <c r="C23" s="30" t="s">
        <v>74</v>
      </c>
      <c r="D23" s="31" t="s">
        <v>75</v>
      </c>
      <c r="E23" s="30" t="s">
        <v>76</v>
      </c>
      <c r="F23" s="31">
        <v>60</v>
      </c>
      <c r="G23" s="32">
        <f t="shared" si="0"/>
        <v>1680</v>
      </c>
    </row>
    <row r="24" s="24" customFormat="1" customHeight="1" spans="1:7">
      <c r="A24" s="29">
        <v>22</v>
      </c>
      <c r="B24" s="30" t="s">
        <v>9</v>
      </c>
      <c r="C24" s="30" t="s">
        <v>77</v>
      </c>
      <c r="D24" s="31" t="s">
        <v>78</v>
      </c>
      <c r="E24" s="30" t="s">
        <v>79</v>
      </c>
      <c r="F24" s="31">
        <v>45</v>
      </c>
      <c r="G24" s="32">
        <f t="shared" si="0"/>
        <v>1260</v>
      </c>
    </row>
    <row r="25" s="24" customFormat="1" customHeight="1" spans="1:7">
      <c r="A25" s="29">
        <v>23</v>
      </c>
      <c r="B25" s="30" t="s">
        <v>9</v>
      </c>
      <c r="C25" s="30" t="s">
        <v>55</v>
      </c>
      <c r="D25" s="31" t="s">
        <v>80</v>
      </c>
      <c r="E25" s="30" t="s">
        <v>81</v>
      </c>
      <c r="F25" s="31">
        <v>65</v>
      </c>
      <c r="G25" s="32">
        <f t="shared" si="0"/>
        <v>1820</v>
      </c>
    </row>
    <row r="26" s="24" customFormat="1" customHeight="1" spans="1:7">
      <c r="A26" s="33"/>
      <c r="B26" s="33"/>
      <c r="C26" s="33"/>
      <c r="D26" s="33"/>
      <c r="E26" s="32" t="s">
        <v>16</v>
      </c>
      <c r="F26" s="32">
        <f>SUM(F4:F25)</f>
        <v>3134</v>
      </c>
      <c r="G26" s="32">
        <f t="shared" si="0"/>
        <v>87752</v>
      </c>
    </row>
    <row r="1048574" s="24" customFormat="1" customHeight="1" spans="6:6">
      <c r="F1048574" s="26"/>
    </row>
    <row r="1048575" s="24" customFormat="1" customHeight="1" spans="6:6">
      <c r="F1048575" s="26"/>
    </row>
  </sheetData>
  <mergeCells count="2">
    <mergeCell ref="A1:G1"/>
    <mergeCell ref="A2:G2"/>
  </mergeCells>
  <pageMargins left="0.75" right="0.75" top="1" bottom="1" header="0.5" footer="0.5"/>
  <pageSetup paperSize="9" scale="7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view="pageBreakPreview" zoomScaleNormal="100" workbookViewId="0">
      <selection activeCell="E4" sqref="E4"/>
    </sheetView>
  </sheetViews>
  <sheetFormatPr defaultColWidth="9" defaultRowHeight="13.5" outlineLevelCol="5"/>
  <cols>
    <col min="1" max="1" width="9" style="1"/>
    <col min="2" max="2" width="15.3833333333333" style="1" customWidth="1"/>
    <col min="3" max="3" width="15.6333333333333" style="1" customWidth="1"/>
    <col min="4" max="4" width="19" style="1" customWidth="1"/>
    <col min="5" max="5" width="29.8833333333333" style="1" customWidth="1"/>
    <col min="6" max="6" width="28.1333333333333" style="1" customWidth="1"/>
    <col min="7" max="7" width="16.8916666666667" style="1" customWidth="1"/>
    <col min="8" max="16384" width="9" style="1"/>
  </cols>
  <sheetData>
    <row r="1" s="1" customFormat="1" ht="24" customHeight="1" spans="1:1">
      <c r="A1" s="2" t="s">
        <v>82</v>
      </c>
    </row>
    <row r="2" s="1" customFormat="1" ht="46" customHeight="1" spans="1:6">
      <c r="A2" s="3" t="s">
        <v>83</v>
      </c>
      <c r="B2" s="3"/>
      <c r="C2" s="3"/>
      <c r="D2" s="3"/>
      <c r="E2" s="3"/>
      <c r="F2" s="3"/>
    </row>
    <row r="3" s="1" customFormat="1" ht="47" customHeight="1" spans="1:6">
      <c r="A3" s="4" t="s">
        <v>1</v>
      </c>
      <c r="B3" s="4" t="s">
        <v>2</v>
      </c>
      <c r="C3" s="4" t="s">
        <v>84</v>
      </c>
      <c r="D3" s="4" t="s">
        <v>85</v>
      </c>
      <c r="E3" s="4" t="s">
        <v>21</v>
      </c>
      <c r="F3" s="4" t="s">
        <v>86</v>
      </c>
    </row>
    <row r="4" s="1" customFormat="1" ht="43" customHeight="1" spans="1:6">
      <c r="A4" s="8">
        <v>1</v>
      </c>
      <c r="B4" s="9" t="s">
        <v>7</v>
      </c>
      <c r="C4" s="9" t="s">
        <v>43</v>
      </c>
      <c r="D4" s="10" t="s">
        <v>61</v>
      </c>
      <c r="E4" s="10" t="s">
        <v>65</v>
      </c>
      <c r="F4" s="10">
        <v>100</v>
      </c>
    </row>
    <row r="5" s="1" customFormat="1" ht="43" customHeight="1" spans="1:6">
      <c r="A5" s="8">
        <v>2</v>
      </c>
      <c r="B5" s="9" t="s">
        <v>7</v>
      </c>
      <c r="C5" s="9" t="s">
        <v>43</v>
      </c>
      <c r="D5" s="10" t="s">
        <v>87</v>
      </c>
      <c r="E5" s="10" t="s">
        <v>88</v>
      </c>
      <c r="F5" s="10">
        <v>77</v>
      </c>
    </row>
    <row r="6" s="1" customFormat="1" ht="43" customHeight="1" spans="1:6">
      <c r="A6" s="8">
        <v>3</v>
      </c>
      <c r="B6" s="9" t="s">
        <v>7</v>
      </c>
      <c r="C6" s="9" t="s">
        <v>89</v>
      </c>
      <c r="D6" s="10" t="s">
        <v>90</v>
      </c>
      <c r="E6" s="10" t="s">
        <v>91</v>
      </c>
      <c r="F6" s="10">
        <v>101</v>
      </c>
    </row>
    <row r="7" s="1" customFormat="1" ht="43" customHeight="1" spans="1:6">
      <c r="A7" s="8">
        <v>4</v>
      </c>
      <c r="B7" s="9" t="s">
        <v>7</v>
      </c>
      <c r="C7" s="9" t="s">
        <v>89</v>
      </c>
      <c r="D7" s="10" t="s">
        <v>92</v>
      </c>
      <c r="E7" s="10" t="s">
        <v>93</v>
      </c>
      <c r="F7" s="10">
        <v>260</v>
      </c>
    </row>
    <row r="8" s="1" customFormat="1" ht="43" customHeight="1" spans="1:6">
      <c r="A8" s="8">
        <v>5</v>
      </c>
      <c r="B8" s="9" t="s">
        <v>7</v>
      </c>
      <c r="C8" s="9" t="s">
        <v>94</v>
      </c>
      <c r="D8" s="10" t="s">
        <v>95</v>
      </c>
      <c r="E8" s="10" t="s">
        <v>96</v>
      </c>
      <c r="F8" s="10">
        <v>40</v>
      </c>
    </row>
    <row r="9" s="1" customFormat="1" ht="43" customHeight="1" spans="1:6">
      <c r="A9" s="8">
        <v>6</v>
      </c>
      <c r="B9" s="9" t="s">
        <v>7</v>
      </c>
      <c r="C9" s="9" t="s">
        <v>94</v>
      </c>
      <c r="D9" s="10" t="s">
        <v>97</v>
      </c>
      <c r="E9" s="10" t="s">
        <v>98</v>
      </c>
      <c r="F9" s="10">
        <v>390</v>
      </c>
    </row>
    <row r="10" s="1" customFormat="1" ht="43" customHeight="1" spans="1:6">
      <c r="A10" s="8">
        <v>7</v>
      </c>
      <c r="B10" s="9" t="s">
        <v>7</v>
      </c>
      <c r="C10" s="9" t="s">
        <v>94</v>
      </c>
      <c r="D10" s="10" t="s">
        <v>99</v>
      </c>
      <c r="E10" s="10" t="s">
        <v>100</v>
      </c>
      <c r="F10" s="10">
        <v>75</v>
      </c>
    </row>
    <row r="11" s="1" customFormat="1" ht="43" customHeight="1" spans="1:6">
      <c r="A11" s="8">
        <v>8</v>
      </c>
      <c r="B11" s="9" t="s">
        <v>7</v>
      </c>
      <c r="C11" s="9" t="s">
        <v>101</v>
      </c>
      <c r="D11" s="10" t="s">
        <v>102</v>
      </c>
      <c r="E11" s="10" t="s">
        <v>103</v>
      </c>
      <c r="F11" s="10">
        <v>56</v>
      </c>
    </row>
    <row r="12" s="1" customFormat="1" ht="43" customHeight="1" spans="1:6">
      <c r="A12" s="8">
        <v>9</v>
      </c>
      <c r="B12" s="9" t="s">
        <v>7</v>
      </c>
      <c r="C12" s="9" t="s">
        <v>101</v>
      </c>
      <c r="D12" s="10" t="s">
        <v>104</v>
      </c>
      <c r="E12" s="10" t="s">
        <v>105</v>
      </c>
      <c r="F12" s="10">
        <v>78</v>
      </c>
    </row>
    <row r="13" s="1" customFormat="1" ht="43" customHeight="1" spans="1:6">
      <c r="A13" s="8">
        <v>10</v>
      </c>
      <c r="B13" s="9" t="s">
        <v>7</v>
      </c>
      <c r="C13" s="9" t="s">
        <v>101</v>
      </c>
      <c r="D13" s="10" t="s">
        <v>102</v>
      </c>
      <c r="E13" s="10" t="s">
        <v>106</v>
      </c>
      <c r="F13" s="10">
        <v>75</v>
      </c>
    </row>
    <row r="14" s="1" customFormat="1" ht="43" customHeight="1" spans="1:6">
      <c r="A14" s="8">
        <v>11</v>
      </c>
      <c r="B14" s="9" t="s">
        <v>7</v>
      </c>
      <c r="C14" s="9" t="s">
        <v>89</v>
      </c>
      <c r="D14" s="10" t="s">
        <v>107</v>
      </c>
      <c r="E14" s="10" t="s">
        <v>108</v>
      </c>
      <c r="F14" s="10">
        <v>320</v>
      </c>
    </row>
    <row r="15" s="1" customFormat="1" ht="43" customHeight="1" spans="1:6">
      <c r="A15" s="8">
        <v>12</v>
      </c>
      <c r="B15" s="9" t="s">
        <v>7</v>
      </c>
      <c r="C15" s="9" t="s">
        <v>101</v>
      </c>
      <c r="D15" s="10" t="s">
        <v>109</v>
      </c>
      <c r="E15" s="10" t="s">
        <v>110</v>
      </c>
      <c r="F15" s="10">
        <v>90</v>
      </c>
    </row>
    <row r="16" s="1" customFormat="1" ht="43" customHeight="1" spans="1:6">
      <c r="A16" s="8">
        <v>13</v>
      </c>
      <c r="B16" s="9" t="s">
        <v>7</v>
      </c>
      <c r="C16" s="9" t="s">
        <v>111</v>
      </c>
      <c r="D16" s="10" t="s">
        <v>112</v>
      </c>
      <c r="E16" s="10" t="s">
        <v>113</v>
      </c>
      <c r="F16" s="10">
        <v>83</v>
      </c>
    </row>
    <row r="17" s="1" customFormat="1" ht="43" customHeight="1" spans="1:6">
      <c r="A17" s="8">
        <v>14</v>
      </c>
      <c r="B17" s="9" t="s">
        <v>7</v>
      </c>
      <c r="C17" s="9" t="s">
        <v>114</v>
      </c>
      <c r="D17" s="10" t="s">
        <v>115</v>
      </c>
      <c r="E17" s="10" t="s">
        <v>116</v>
      </c>
      <c r="F17" s="10">
        <v>85</v>
      </c>
    </row>
    <row r="18" s="1" customFormat="1" ht="43" customHeight="1" spans="1:6">
      <c r="A18" s="8">
        <v>15</v>
      </c>
      <c r="B18" s="9" t="s">
        <v>7</v>
      </c>
      <c r="C18" s="9" t="s">
        <v>14</v>
      </c>
      <c r="D18" s="10" t="s">
        <v>117</v>
      </c>
      <c r="E18" s="10" t="s">
        <v>118</v>
      </c>
      <c r="F18" s="10">
        <v>90</v>
      </c>
    </row>
    <row r="19" s="1" customFormat="1" ht="43" customHeight="1" spans="1:6">
      <c r="A19" s="8">
        <v>16</v>
      </c>
      <c r="B19" s="9" t="s">
        <v>7</v>
      </c>
      <c r="C19" s="9" t="s">
        <v>94</v>
      </c>
      <c r="D19" s="10" t="s">
        <v>119</v>
      </c>
      <c r="E19" s="10" t="s">
        <v>120</v>
      </c>
      <c r="F19" s="10">
        <v>130</v>
      </c>
    </row>
    <row r="20" s="1" customFormat="1" ht="43" customHeight="1" spans="1:6">
      <c r="A20" s="8">
        <v>17</v>
      </c>
      <c r="B20" s="9" t="s">
        <v>7</v>
      </c>
      <c r="C20" s="9" t="s">
        <v>111</v>
      </c>
      <c r="D20" s="10" t="s">
        <v>121</v>
      </c>
      <c r="E20" s="10" t="s">
        <v>122</v>
      </c>
      <c r="F20" s="10">
        <v>80</v>
      </c>
    </row>
    <row r="21" s="1" customFormat="1" ht="43" customHeight="1" spans="1:6">
      <c r="A21" s="8">
        <v>18</v>
      </c>
      <c r="B21" s="9" t="s">
        <v>7</v>
      </c>
      <c r="C21" s="9" t="s">
        <v>52</v>
      </c>
      <c r="D21" s="10" t="s">
        <v>123</v>
      </c>
      <c r="E21" s="10" t="s">
        <v>124</v>
      </c>
      <c r="F21" s="10">
        <v>223</v>
      </c>
    </row>
    <row r="22" s="1" customFormat="1" ht="43" customHeight="1" spans="1:6">
      <c r="A22" s="8">
        <v>19</v>
      </c>
      <c r="B22" s="9" t="s">
        <v>7</v>
      </c>
      <c r="C22" s="9" t="s">
        <v>125</v>
      </c>
      <c r="D22" s="10" t="s">
        <v>126</v>
      </c>
      <c r="E22" s="10" t="s">
        <v>127</v>
      </c>
      <c r="F22" s="10">
        <v>260</v>
      </c>
    </row>
    <row r="23" s="1" customFormat="1" ht="43" customHeight="1" spans="1:6">
      <c r="A23" s="8">
        <v>20</v>
      </c>
      <c r="B23" s="9" t="s">
        <v>7</v>
      </c>
      <c r="C23" s="9" t="s">
        <v>125</v>
      </c>
      <c r="D23" s="10" t="s">
        <v>128</v>
      </c>
      <c r="E23" s="10" t="s">
        <v>129</v>
      </c>
      <c r="F23" s="10">
        <v>80</v>
      </c>
    </row>
    <row r="24" s="1" customFormat="1" ht="43" customHeight="1" spans="1:6">
      <c r="A24" s="8">
        <v>21</v>
      </c>
      <c r="B24" s="9" t="s">
        <v>7</v>
      </c>
      <c r="C24" s="9" t="s">
        <v>130</v>
      </c>
      <c r="D24" s="10" t="s">
        <v>131</v>
      </c>
      <c r="E24" s="10" t="s">
        <v>132</v>
      </c>
      <c r="F24" s="10">
        <v>60</v>
      </c>
    </row>
    <row r="25" s="1" customFormat="1" ht="43" customHeight="1" spans="1:6">
      <c r="A25" s="8">
        <v>22</v>
      </c>
      <c r="B25" s="9" t="s">
        <v>7</v>
      </c>
      <c r="C25" s="9" t="s">
        <v>52</v>
      </c>
      <c r="D25" s="10" t="s">
        <v>133</v>
      </c>
      <c r="E25" s="10" t="s">
        <v>134</v>
      </c>
      <c r="F25" s="10">
        <v>160</v>
      </c>
    </row>
    <row r="26" s="1" customFormat="1" ht="43" customHeight="1" spans="1:6">
      <c r="A26" s="8">
        <v>23</v>
      </c>
      <c r="B26" s="9" t="s">
        <v>7</v>
      </c>
      <c r="C26" s="9" t="s">
        <v>49</v>
      </c>
      <c r="D26" s="10" t="s">
        <v>135</v>
      </c>
      <c r="E26" s="10" t="s">
        <v>136</v>
      </c>
      <c r="F26" s="10">
        <v>80</v>
      </c>
    </row>
    <row r="27" s="1" customFormat="1" ht="43" customHeight="1" spans="1:6">
      <c r="A27" s="8">
        <v>24</v>
      </c>
      <c r="B27" s="9" t="s">
        <v>7</v>
      </c>
      <c r="C27" s="9" t="s">
        <v>137</v>
      </c>
      <c r="D27" s="10" t="s">
        <v>138</v>
      </c>
      <c r="E27" s="10" t="s">
        <v>139</v>
      </c>
      <c r="F27" s="10">
        <v>135</v>
      </c>
    </row>
    <row r="28" s="1" customFormat="1" ht="43" customHeight="1" spans="1:6">
      <c r="A28" s="8">
        <v>25</v>
      </c>
      <c r="B28" s="9" t="s">
        <v>7</v>
      </c>
      <c r="C28" s="9" t="s">
        <v>140</v>
      </c>
      <c r="D28" s="9" t="s">
        <v>141</v>
      </c>
      <c r="E28" s="10" t="s">
        <v>142</v>
      </c>
      <c r="F28" s="10">
        <v>150</v>
      </c>
    </row>
    <row r="29" s="1" customFormat="1" ht="43" customHeight="1" spans="1:6">
      <c r="A29" s="8">
        <v>26</v>
      </c>
      <c r="B29" s="9" t="s">
        <v>7</v>
      </c>
      <c r="C29" s="9" t="s">
        <v>101</v>
      </c>
      <c r="D29" s="10" t="s">
        <v>143</v>
      </c>
      <c r="E29" s="10" t="s">
        <v>144</v>
      </c>
      <c r="F29" s="10">
        <v>50</v>
      </c>
    </row>
    <row r="30" s="1" customFormat="1" ht="43" customHeight="1" spans="1:6">
      <c r="A30" s="8">
        <v>27</v>
      </c>
      <c r="B30" s="9" t="s">
        <v>7</v>
      </c>
      <c r="C30" s="9" t="s">
        <v>145</v>
      </c>
      <c r="D30" s="10" t="s">
        <v>146</v>
      </c>
      <c r="E30" s="10" t="s">
        <v>147</v>
      </c>
      <c r="F30" s="10">
        <v>160</v>
      </c>
    </row>
    <row r="31" s="1" customFormat="1" ht="43" customHeight="1" spans="1:6">
      <c r="A31" s="8">
        <v>28</v>
      </c>
      <c r="B31" s="8" t="s">
        <v>7</v>
      </c>
      <c r="C31" s="9" t="s">
        <v>52</v>
      </c>
      <c r="D31" s="9" t="s">
        <v>148</v>
      </c>
      <c r="E31" s="10" t="s">
        <v>149</v>
      </c>
      <c r="F31" s="10">
        <v>60</v>
      </c>
    </row>
    <row r="32" s="1" customFormat="1" ht="43" customHeight="1" spans="1:6">
      <c r="A32" s="8">
        <v>29</v>
      </c>
      <c r="B32" s="8" t="s">
        <v>7</v>
      </c>
      <c r="C32" s="9" t="s">
        <v>89</v>
      </c>
      <c r="D32" s="10" t="s">
        <v>150</v>
      </c>
      <c r="E32" s="10" t="s">
        <v>151</v>
      </c>
      <c r="F32" s="10">
        <v>210</v>
      </c>
    </row>
    <row r="33" s="1" customFormat="1" ht="43" customHeight="1" spans="1:6">
      <c r="A33" s="8">
        <v>30</v>
      </c>
      <c r="B33" s="8" t="s">
        <v>7</v>
      </c>
      <c r="C33" s="9" t="s">
        <v>46</v>
      </c>
      <c r="D33" s="10" t="s">
        <v>152</v>
      </c>
      <c r="E33" s="10" t="s">
        <v>48</v>
      </c>
      <c r="F33" s="10">
        <v>40</v>
      </c>
    </row>
    <row r="34" s="1" customFormat="1" ht="43" customHeight="1" spans="1:6">
      <c r="A34" s="8">
        <v>31</v>
      </c>
      <c r="B34" s="8" t="s">
        <v>7</v>
      </c>
      <c r="C34" s="9" t="s">
        <v>130</v>
      </c>
      <c r="D34" s="10" t="s">
        <v>153</v>
      </c>
      <c r="E34" s="10" t="s">
        <v>154</v>
      </c>
      <c r="F34" s="10">
        <v>170</v>
      </c>
    </row>
    <row r="35" s="1" customFormat="1" ht="43" customHeight="1" spans="1:6">
      <c r="A35" s="8">
        <v>32</v>
      </c>
      <c r="B35" s="9" t="s">
        <v>7</v>
      </c>
      <c r="C35" s="9" t="s">
        <v>43</v>
      </c>
      <c r="D35" s="10" t="s">
        <v>155</v>
      </c>
      <c r="E35" s="10" t="s">
        <v>156</v>
      </c>
      <c r="F35" s="10">
        <v>660</v>
      </c>
    </row>
    <row r="36" s="1" customFormat="1" ht="43" customHeight="1" spans="1:6">
      <c r="A36" s="8">
        <v>33</v>
      </c>
      <c r="B36" s="9" t="s">
        <v>7</v>
      </c>
      <c r="C36" s="9" t="s">
        <v>157</v>
      </c>
      <c r="D36" s="10" t="s">
        <v>158</v>
      </c>
      <c r="E36" s="10" t="s">
        <v>159</v>
      </c>
      <c r="F36" s="10">
        <v>250</v>
      </c>
    </row>
    <row r="37" s="1" customFormat="1" ht="43" customHeight="1" spans="1:6">
      <c r="A37" s="8"/>
      <c r="B37" s="9"/>
      <c r="C37" s="9"/>
      <c r="D37" s="10"/>
      <c r="E37" s="10" t="s">
        <v>16</v>
      </c>
      <c r="F37" s="10">
        <f>SUM(F4:F36)</f>
        <v>4878</v>
      </c>
    </row>
  </sheetData>
  <autoFilter xmlns:etc="http://www.wps.cn/officeDocument/2017/etCustomData" ref="A3:F37" etc:filterBottomFollowUsedRange="0">
    <extLst/>
  </autoFilter>
  <mergeCells count="1">
    <mergeCell ref="A2:F2"/>
  </mergeCells>
  <pageMargins left="0.75" right="0.75" top="1" bottom="1" header="0.5" footer="0.5"/>
  <pageSetup paperSize="9" scale="7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"/>
  <sheetViews>
    <sheetView view="pageBreakPreview" zoomScaleNormal="100" workbookViewId="0">
      <selection activeCell="C52" sqref="C52"/>
    </sheetView>
  </sheetViews>
  <sheetFormatPr defaultColWidth="9" defaultRowHeight="13.5" outlineLevelCol="6"/>
  <cols>
    <col min="1" max="1" width="5.775" style="1" customWidth="1"/>
    <col min="2" max="2" width="13.225" style="1" customWidth="1"/>
    <col min="3" max="3" width="17" style="1" customWidth="1"/>
    <col min="4" max="4" width="25.6666666666667" style="1" customWidth="1"/>
    <col min="5" max="5" width="20.4416666666667" style="1" customWidth="1"/>
    <col min="6" max="6" width="13.8916666666667" style="1" customWidth="1"/>
    <col min="7" max="7" width="19.6666666666667" style="12" customWidth="1"/>
    <col min="8" max="16384" width="9" style="1"/>
  </cols>
  <sheetData>
    <row r="1" s="1" customFormat="1" ht="24" customHeight="1" spans="1:7">
      <c r="A1" s="2" t="s">
        <v>82</v>
      </c>
      <c r="G1" s="12"/>
    </row>
    <row r="2" s="1" customFormat="1" ht="46" customHeight="1" spans="1:7">
      <c r="A2" s="3" t="s">
        <v>83</v>
      </c>
      <c r="B2" s="3"/>
      <c r="C2" s="3"/>
      <c r="D2" s="3"/>
      <c r="E2" s="3"/>
      <c r="F2" s="3"/>
      <c r="G2" s="12"/>
    </row>
    <row r="3" s="1" customFormat="1" ht="47" customHeight="1" spans="1:7">
      <c r="A3" s="4" t="s">
        <v>1</v>
      </c>
      <c r="B3" s="4" t="s">
        <v>2</v>
      </c>
      <c r="C3" s="4" t="s">
        <v>84</v>
      </c>
      <c r="D3" s="4" t="s">
        <v>85</v>
      </c>
      <c r="E3" s="4" t="s">
        <v>21</v>
      </c>
      <c r="F3" s="4" t="s">
        <v>86</v>
      </c>
      <c r="G3" s="12"/>
    </row>
    <row r="4" s="1" customFormat="1" ht="43" customHeight="1" spans="1:7">
      <c r="A4" s="8">
        <v>1</v>
      </c>
      <c r="B4" s="9" t="s">
        <v>160</v>
      </c>
      <c r="C4" s="9" t="s">
        <v>161</v>
      </c>
      <c r="D4" s="10" t="s">
        <v>162</v>
      </c>
      <c r="E4" s="10" t="s">
        <v>163</v>
      </c>
      <c r="F4" s="10">
        <v>150</v>
      </c>
      <c r="G4" s="12"/>
    </row>
    <row r="5" s="1" customFormat="1" ht="43" customHeight="1" spans="1:7">
      <c r="A5" s="8">
        <v>2</v>
      </c>
      <c r="B5" s="9" t="s">
        <v>160</v>
      </c>
      <c r="C5" s="9" t="s">
        <v>161</v>
      </c>
      <c r="D5" s="10" t="s">
        <v>164</v>
      </c>
      <c r="E5" s="10" t="s">
        <v>165</v>
      </c>
      <c r="F5" s="10">
        <v>60</v>
      </c>
      <c r="G5" s="12"/>
    </row>
    <row r="6" s="1" customFormat="1" ht="43" customHeight="1" spans="1:7">
      <c r="A6" s="8">
        <v>3</v>
      </c>
      <c r="B6" s="9" t="s">
        <v>160</v>
      </c>
      <c r="C6" s="9" t="s">
        <v>161</v>
      </c>
      <c r="D6" s="10" t="s">
        <v>166</v>
      </c>
      <c r="E6" s="10" t="s">
        <v>167</v>
      </c>
      <c r="F6" s="10">
        <v>80</v>
      </c>
      <c r="G6" s="12"/>
    </row>
    <row r="7" s="1" customFormat="1" ht="43" customHeight="1" spans="1:7">
      <c r="A7" s="8">
        <v>4</v>
      </c>
      <c r="B7" s="9" t="s">
        <v>160</v>
      </c>
      <c r="C7" s="9" t="s">
        <v>161</v>
      </c>
      <c r="D7" s="10" t="s">
        <v>168</v>
      </c>
      <c r="E7" s="10" t="s">
        <v>169</v>
      </c>
      <c r="F7" s="10">
        <v>40</v>
      </c>
      <c r="G7" s="12"/>
    </row>
    <row r="8" s="1" customFormat="1" ht="43" customHeight="1" spans="1:7">
      <c r="A8" s="8">
        <v>5</v>
      </c>
      <c r="B8" s="9" t="s">
        <v>160</v>
      </c>
      <c r="C8" s="9" t="s">
        <v>161</v>
      </c>
      <c r="D8" s="10" t="s">
        <v>170</v>
      </c>
      <c r="E8" s="10" t="s">
        <v>171</v>
      </c>
      <c r="F8" s="10">
        <v>130</v>
      </c>
      <c r="G8" s="12"/>
    </row>
    <row r="9" s="1" customFormat="1" ht="43" customHeight="1" spans="1:7">
      <c r="A9" s="8">
        <v>6</v>
      </c>
      <c r="B9" s="9" t="s">
        <v>160</v>
      </c>
      <c r="C9" s="9" t="s">
        <v>161</v>
      </c>
      <c r="D9" s="10" t="s">
        <v>172</v>
      </c>
      <c r="E9" s="10" t="s">
        <v>173</v>
      </c>
      <c r="F9" s="10">
        <v>30</v>
      </c>
      <c r="G9" s="12"/>
    </row>
    <row r="10" s="1" customFormat="1" ht="43" customHeight="1" spans="1:7">
      <c r="A10" s="8">
        <v>7</v>
      </c>
      <c r="B10" s="9" t="s">
        <v>160</v>
      </c>
      <c r="C10" s="9" t="s">
        <v>161</v>
      </c>
      <c r="D10" s="10" t="s">
        <v>174</v>
      </c>
      <c r="E10" s="10" t="s">
        <v>175</v>
      </c>
      <c r="F10" s="10">
        <v>25</v>
      </c>
      <c r="G10" s="12"/>
    </row>
    <row r="11" s="1" customFormat="1" ht="43" customHeight="1" spans="1:7">
      <c r="A11" s="8">
        <v>8</v>
      </c>
      <c r="B11" s="9" t="s">
        <v>160</v>
      </c>
      <c r="C11" s="9" t="s">
        <v>161</v>
      </c>
      <c r="D11" s="21" t="s">
        <v>176</v>
      </c>
      <c r="E11" s="21" t="s">
        <v>177</v>
      </c>
      <c r="F11" s="21">
        <v>24</v>
      </c>
      <c r="G11" s="12"/>
    </row>
    <row r="12" s="1" customFormat="1" ht="43" customHeight="1" spans="1:7">
      <c r="A12" s="8">
        <v>9</v>
      </c>
      <c r="B12" s="9" t="s">
        <v>160</v>
      </c>
      <c r="C12" s="9" t="s">
        <v>178</v>
      </c>
      <c r="D12" s="21" t="s">
        <v>179</v>
      </c>
      <c r="E12" s="9" t="s">
        <v>180</v>
      </c>
      <c r="F12" s="9">
        <v>55</v>
      </c>
      <c r="G12" s="12"/>
    </row>
    <row r="13" s="1" customFormat="1" ht="43" customHeight="1" spans="1:7">
      <c r="A13" s="8">
        <v>10</v>
      </c>
      <c r="B13" s="9" t="s">
        <v>160</v>
      </c>
      <c r="C13" s="9" t="s">
        <v>181</v>
      </c>
      <c r="D13" s="9" t="s">
        <v>168</v>
      </c>
      <c r="E13" s="9" t="s">
        <v>182</v>
      </c>
      <c r="F13" s="10">
        <v>325</v>
      </c>
      <c r="G13" s="12"/>
    </row>
    <row r="14" s="1" customFormat="1" ht="43" customHeight="1" spans="1:7">
      <c r="A14" s="8">
        <v>11</v>
      </c>
      <c r="B14" s="9" t="s">
        <v>160</v>
      </c>
      <c r="C14" s="9" t="s">
        <v>181</v>
      </c>
      <c r="D14" s="9" t="s">
        <v>183</v>
      </c>
      <c r="E14" s="9" t="s">
        <v>184</v>
      </c>
      <c r="F14" s="9">
        <v>80</v>
      </c>
      <c r="G14" s="12"/>
    </row>
    <row r="15" s="1" customFormat="1" ht="43" customHeight="1" spans="1:7">
      <c r="A15" s="8">
        <v>12</v>
      </c>
      <c r="B15" s="9" t="s">
        <v>160</v>
      </c>
      <c r="C15" s="9" t="s">
        <v>185</v>
      </c>
      <c r="D15" s="9" t="s">
        <v>183</v>
      </c>
      <c r="E15" s="9" t="s">
        <v>184</v>
      </c>
      <c r="F15" s="21">
        <v>70</v>
      </c>
      <c r="G15" s="12"/>
    </row>
    <row r="16" s="1" customFormat="1" ht="43" customHeight="1" spans="1:7">
      <c r="A16" s="8">
        <v>13</v>
      </c>
      <c r="B16" s="9" t="s">
        <v>160</v>
      </c>
      <c r="C16" s="9" t="s">
        <v>185</v>
      </c>
      <c r="D16" s="21" t="s">
        <v>186</v>
      </c>
      <c r="E16" s="9" t="s">
        <v>187</v>
      </c>
      <c r="F16" s="9">
        <v>490</v>
      </c>
      <c r="G16" s="12"/>
    </row>
    <row r="17" s="1" customFormat="1" ht="43" customHeight="1" spans="1:7">
      <c r="A17" s="8">
        <v>14</v>
      </c>
      <c r="B17" s="9" t="s">
        <v>160</v>
      </c>
      <c r="C17" s="9" t="s">
        <v>188</v>
      </c>
      <c r="D17" s="9" t="s">
        <v>189</v>
      </c>
      <c r="E17" s="10" t="s">
        <v>190</v>
      </c>
      <c r="F17" s="10">
        <v>95</v>
      </c>
      <c r="G17" s="12"/>
    </row>
    <row r="18" s="1" customFormat="1" ht="43" customHeight="1" spans="1:7">
      <c r="A18" s="8">
        <v>15</v>
      </c>
      <c r="B18" s="9" t="s">
        <v>160</v>
      </c>
      <c r="C18" s="9" t="s">
        <v>188</v>
      </c>
      <c r="D18" s="10" t="s">
        <v>191</v>
      </c>
      <c r="E18" s="10" t="s">
        <v>192</v>
      </c>
      <c r="F18" s="10">
        <v>80</v>
      </c>
      <c r="G18" s="12"/>
    </row>
    <row r="19" s="1" customFormat="1" ht="43" customHeight="1" spans="1:7">
      <c r="A19" s="8">
        <v>16</v>
      </c>
      <c r="B19" s="9" t="s">
        <v>160</v>
      </c>
      <c r="C19" s="9" t="s">
        <v>188</v>
      </c>
      <c r="D19" s="10" t="s">
        <v>193</v>
      </c>
      <c r="E19" s="10" t="s">
        <v>194</v>
      </c>
      <c r="F19" s="10">
        <v>35</v>
      </c>
      <c r="G19" s="12"/>
    </row>
    <row r="20" s="1" customFormat="1" ht="43" customHeight="1" spans="1:7">
      <c r="A20" s="8">
        <v>17</v>
      </c>
      <c r="B20" s="9" t="s">
        <v>160</v>
      </c>
      <c r="C20" s="9" t="s">
        <v>195</v>
      </c>
      <c r="D20" s="10" t="s">
        <v>121</v>
      </c>
      <c r="E20" s="10" t="s">
        <v>122</v>
      </c>
      <c r="F20" s="10">
        <v>250</v>
      </c>
      <c r="G20" s="12"/>
    </row>
    <row r="21" s="1" customFormat="1" ht="43" customHeight="1" spans="1:7">
      <c r="A21" s="8">
        <v>18</v>
      </c>
      <c r="B21" s="9" t="s">
        <v>160</v>
      </c>
      <c r="C21" s="9" t="s">
        <v>195</v>
      </c>
      <c r="D21" s="9" t="s">
        <v>196</v>
      </c>
      <c r="E21" s="9" t="s">
        <v>197</v>
      </c>
      <c r="F21" s="10">
        <v>72</v>
      </c>
      <c r="G21" s="12"/>
    </row>
    <row r="22" s="1" customFormat="1" ht="43" customHeight="1" spans="1:7">
      <c r="A22" s="8">
        <v>19</v>
      </c>
      <c r="B22" s="9" t="s">
        <v>160</v>
      </c>
      <c r="C22" s="9" t="s">
        <v>195</v>
      </c>
      <c r="D22" s="9" t="s">
        <v>198</v>
      </c>
      <c r="E22" s="9" t="s">
        <v>199</v>
      </c>
      <c r="F22" s="9">
        <v>50</v>
      </c>
      <c r="G22" s="12"/>
    </row>
    <row r="23" s="1" customFormat="1" ht="43" customHeight="1" spans="1:7">
      <c r="A23" s="8">
        <v>20</v>
      </c>
      <c r="B23" s="9" t="s">
        <v>160</v>
      </c>
      <c r="C23" s="9" t="s">
        <v>200</v>
      </c>
      <c r="D23" s="10" t="s">
        <v>201</v>
      </c>
      <c r="E23" s="10" t="s">
        <v>202</v>
      </c>
      <c r="F23" s="10">
        <v>25</v>
      </c>
      <c r="G23" s="12"/>
    </row>
    <row r="24" s="1" customFormat="1" ht="43" customHeight="1" spans="1:7">
      <c r="A24" s="8">
        <v>21</v>
      </c>
      <c r="B24" s="9" t="s">
        <v>160</v>
      </c>
      <c r="C24" s="9" t="s">
        <v>200</v>
      </c>
      <c r="D24" s="10" t="s">
        <v>203</v>
      </c>
      <c r="E24" s="10" t="s">
        <v>204</v>
      </c>
      <c r="F24" s="10">
        <v>70</v>
      </c>
      <c r="G24" s="12"/>
    </row>
    <row r="25" s="1" customFormat="1" ht="43" customHeight="1" spans="1:7">
      <c r="A25" s="8">
        <v>22</v>
      </c>
      <c r="B25" s="9" t="s">
        <v>160</v>
      </c>
      <c r="C25" s="9" t="s">
        <v>200</v>
      </c>
      <c r="D25" s="10" t="s">
        <v>205</v>
      </c>
      <c r="E25" s="10" t="s">
        <v>206</v>
      </c>
      <c r="F25" s="10">
        <v>90</v>
      </c>
      <c r="G25" s="12"/>
    </row>
    <row r="26" s="1" customFormat="1" ht="43" customHeight="1" spans="1:7">
      <c r="A26" s="8">
        <v>23</v>
      </c>
      <c r="B26" s="9" t="s">
        <v>160</v>
      </c>
      <c r="C26" s="9" t="s">
        <v>200</v>
      </c>
      <c r="D26" s="9" t="s">
        <v>207</v>
      </c>
      <c r="E26" s="9" t="s">
        <v>208</v>
      </c>
      <c r="F26" s="10">
        <v>57</v>
      </c>
      <c r="G26" s="12"/>
    </row>
    <row r="27" s="1" customFormat="1" ht="43" customHeight="1" spans="1:7">
      <c r="A27" s="8">
        <v>24</v>
      </c>
      <c r="B27" s="9" t="s">
        <v>160</v>
      </c>
      <c r="C27" s="9" t="s">
        <v>209</v>
      </c>
      <c r="D27" s="9" t="s">
        <v>210</v>
      </c>
      <c r="E27" s="10" t="s">
        <v>211</v>
      </c>
      <c r="F27" s="10">
        <v>90</v>
      </c>
      <c r="G27" s="12"/>
    </row>
    <row r="28" s="1" customFormat="1" ht="43" customHeight="1" spans="1:7">
      <c r="A28" s="8">
        <v>25</v>
      </c>
      <c r="B28" s="9" t="s">
        <v>160</v>
      </c>
      <c r="C28" s="9" t="s">
        <v>212</v>
      </c>
      <c r="D28" s="10" t="s">
        <v>213</v>
      </c>
      <c r="E28" s="10" t="s">
        <v>214</v>
      </c>
      <c r="F28" s="10">
        <v>71</v>
      </c>
      <c r="G28" s="12"/>
    </row>
    <row r="29" s="1" customFormat="1" ht="43" customHeight="1" spans="1:7">
      <c r="A29" s="8">
        <v>26</v>
      </c>
      <c r="B29" s="9" t="s">
        <v>160</v>
      </c>
      <c r="C29" s="9" t="s">
        <v>212</v>
      </c>
      <c r="D29" s="9" t="s">
        <v>215</v>
      </c>
      <c r="E29" s="10" t="s">
        <v>127</v>
      </c>
      <c r="F29" s="10">
        <v>25</v>
      </c>
      <c r="G29" s="12"/>
    </row>
    <row r="30" s="1" customFormat="1" ht="43" customHeight="1" spans="1:7">
      <c r="A30" s="8">
        <v>27</v>
      </c>
      <c r="B30" s="9" t="s">
        <v>160</v>
      </c>
      <c r="C30" s="9" t="s">
        <v>216</v>
      </c>
      <c r="D30" s="10" t="s">
        <v>217</v>
      </c>
      <c r="E30" s="10" t="s">
        <v>127</v>
      </c>
      <c r="F30" s="10">
        <v>118</v>
      </c>
      <c r="G30" s="12"/>
    </row>
    <row r="31" s="20" customFormat="1" ht="43" customHeight="1" spans="1:7">
      <c r="A31" s="8">
        <v>28</v>
      </c>
      <c r="B31" s="9" t="s">
        <v>160</v>
      </c>
      <c r="C31" s="9" t="s">
        <v>200</v>
      </c>
      <c r="D31" s="9" t="s">
        <v>218</v>
      </c>
      <c r="E31" s="9" t="s">
        <v>219</v>
      </c>
      <c r="F31" s="9">
        <v>85</v>
      </c>
      <c r="G31" s="12"/>
    </row>
    <row r="32" s="20" customFormat="1" ht="43" customHeight="1" spans="1:7">
      <c r="A32" s="8">
        <v>29</v>
      </c>
      <c r="B32" s="9" t="s">
        <v>160</v>
      </c>
      <c r="C32" s="9" t="s">
        <v>200</v>
      </c>
      <c r="D32" s="9" t="s">
        <v>220</v>
      </c>
      <c r="E32" s="9" t="s">
        <v>221</v>
      </c>
      <c r="F32" s="9">
        <v>37</v>
      </c>
      <c r="G32" s="12"/>
    </row>
    <row r="33" s="20" customFormat="1" ht="43" customHeight="1" spans="1:7">
      <c r="A33" s="8">
        <v>30</v>
      </c>
      <c r="B33" s="9" t="s">
        <v>160</v>
      </c>
      <c r="C33" s="9" t="s">
        <v>222</v>
      </c>
      <c r="D33" s="9" t="s">
        <v>223</v>
      </c>
      <c r="E33" s="9" t="s">
        <v>224</v>
      </c>
      <c r="F33" s="9">
        <v>125</v>
      </c>
      <c r="G33" s="12"/>
    </row>
    <row r="34" s="20" customFormat="1" ht="43" customHeight="1" spans="1:7">
      <c r="A34" s="8">
        <v>31</v>
      </c>
      <c r="B34" s="9" t="s">
        <v>160</v>
      </c>
      <c r="C34" s="9" t="s">
        <v>161</v>
      </c>
      <c r="D34" s="9" t="s">
        <v>225</v>
      </c>
      <c r="E34" s="9" t="s">
        <v>226</v>
      </c>
      <c r="F34" s="9">
        <v>25</v>
      </c>
      <c r="G34" s="12"/>
    </row>
    <row r="35" s="20" customFormat="1" ht="43" customHeight="1" spans="1:7">
      <c r="A35" s="8">
        <v>32</v>
      </c>
      <c r="B35" s="9" t="s">
        <v>160</v>
      </c>
      <c r="C35" s="9" t="s">
        <v>195</v>
      </c>
      <c r="D35" s="9" t="s">
        <v>227</v>
      </c>
      <c r="E35" s="9" t="s">
        <v>228</v>
      </c>
      <c r="F35" s="9">
        <v>60</v>
      </c>
      <c r="G35" s="12"/>
    </row>
    <row r="36" s="20" customFormat="1" ht="43" customHeight="1" spans="1:7">
      <c r="A36" s="8">
        <v>33</v>
      </c>
      <c r="B36" s="9" t="s">
        <v>160</v>
      </c>
      <c r="C36" s="9" t="s">
        <v>195</v>
      </c>
      <c r="D36" s="9" t="s">
        <v>229</v>
      </c>
      <c r="E36" s="9" t="s">
        <v>230</v>
      </c>
      <c r="F36" s="9">
        <v>33</v>
      </c>
      <c r="G36" s="12"/>
    </row>
    <row r="37" s="20" customFormat="1" ht="43" customHeight="1" spans="1:7">
      <c r="A37" s="8">
        <v>34</v>
      </c>
      <c r="B37" s="9" t="s">
        <v>160</v>
      </c>
      <c r="C37" s="9" t="s">
        <v>212</v>
      </c>
      <c r="D37" s="9" t="s">
        <v>231</v>
      </c>
      <c r="E37" s="9" t="s">
        <v>232</v>
      </c>
      <c r="F37" s="9">
        <v>95</v>
      </c>
      <c r="G37" s="12"/>
    </row>
    <row r="38" s="20" customFormat="1" ht="43" customHeight="1" spans="1:7">
      <c r="A38" s="8">
        <v>35</v>
      </c>
      <c r="B38" s="9" t="s">
        <v>160</v>
      </c>
      <c r="C38" s="9" t="s">
        <v>161</v>
      </c>
      <c r="D38" s="10" t="s">
        <v>218</v>
      </c>
      <c r="E38" s="10" t="s">
        <v>233</v>
      </c>
      <c r="F38" s="10">
        <v>25</v>
      </c>
      <c r="G38" s="12"/>
    </row>
    <row r="39" s="20" customFormat="1" ht="43" customHeight="1" spans="1:7">
      <c r="A39" s="8">
        <v>36</v>
      </c>
      <c r="B39" s="9" t="s">
        <v>160</v>
      </c>
      <c r="C39" s="9" t="s">
        <v>161</v>
      </c>
      <c r="D39" s="10" t="s">
        <v>234</v>
      </c>
      <c r="E39" s="10" t="s">
        <v>235</v>
      </c>
      <c r="F39" s="10">
        <v>33</v>
      </c>
      <c r="G39" s="12"/>
    </row>
    <row r="40" s="20" customFormat="1" ht="43" customHeight="1" spans="1:7">
      <c r="A40" s="8">
        <v>37</v>
      </c>
      <c r="B40" s="9" t="s">
        <v>160</v>
      </c>
      <c r="C40" s="9" t="s">
        <v>161</v>
      </c>
      <c r="D40" s="10" t="s">
        <v>236</v>
      </c>
      <c r="E40" s="10" t="s">
        <v>237</v>
      </c>
      <c r="F40" s="10">
        <v>25</v>
      </c>
      <c r="G40" s="12"/>
    </row>
    <row r="41" s="20" customFormat="1" ht="43" customHeight="1" spans="1:7">
      <c r="A41" s="8">
        <v>38</v>
      </c>
      <c r="B41" s="9" t="s">
        <v>160</v>
      </c>
      <c r="C41" s="9" t="s">
        <v>161</v>
      </c>
      <c r="D41" s="10" t="s">
        <v>238</v>
      </c>
      <c r="E41" s="10" t="s">
        <v>239</v>
      </c>
      <c r="F41" s="10">
        <v>20</v>
      </c>
      <c r="G41" s="12"/>
    </row>
    <row r="42" s="20" customFormat="1" ht="43" customHeight="1" spans="1:7">
      <c r="A42" s="8">
        <v>39</v>
      </c>
      <c r="B42" s="9" t="s">
        <v>160</v>
      </c>
      <c r="C42" s="9" t="s">
        <v>161</v>
      </c>
      <c r="D42" s="10" t="s">
        <v>240</v>
      </c>
      <c r="E42" s="10" t="s">
        <v>241</v>
      </c>
      <c r="F42" s="10">
        <v>20</v>
      </c>
      <c r="G42" s="12"/>
    </row>
    <row r="43" s="20" customFormat="1" ht="43" customHeight="1" spans="1:7">
      <c r="A43" s="8">
        <v>40</v>
      </c>
      <c r="B43" s="9" t="s">
        <v>160</v>
      </c>
      <c r="C43" s="9" t="s">
        <v>178</v>
      </c>
      <c r="D43" s="10" t="s">
        <v>225</v>
      </c>
      <c r="E43" s="10" t="s">
        <v>242</v>
      </c>
      <c r="F43" s="10">
        <v>34</v>
      </c>
      <c r="G43" s="12"/>
    </row>
    <row r="44" s="20" customFormat="1" ht="43" customHeight="1" spans="1:7">
      <c r="A44" s="8">
        <v>41</v>
      </c>
      <c r="B44" s="9" t="s">
        <v>160</v>
      </c>
      <c r="C44" s="9" t="s">
        <v>181</v>
      </c>
      <c r="D44" s="10" t="s">
        <v>243</v>
      </c>
      <c r="E44" s="10" t="s">
        <v>244</v>
      </c>
      <c r="F44" s="10">
        <v>60</v>
      </c>
      <c r="G44" s="12"/>
    </row>
    <row r="45" s="20" customFormat="1" ht="43" customHeight="1" spans="1:7">
      <c r="A45" s="8">
        <v>42</v>
      </c>
      <c r="B45" s="9" t="s">
        <v>160</v>
      </c>
      <c r="C45" s="9" t="s">
        <v>185</v>
      </c>
      <c r="D45" s="10" t="s">
        <v>218</v>
      </c>
      <c r="E45" s="10" t="s">
        <v>245</v>
      </c>
      <c r="F45" s="10">
        <v>55</v>
      </c>
      <c r="G45" s="12"/>
    </row>
    <row r="46" s="20" customFormat="1" ht="43" customHeight="1" spans="1:7">
      <c r="A46" s="8">
        <v>43</v>
      </c>
      <c r="B46" s="9" t="s">
        <v>160</v>
      </c>
      <c r="C46" s="9" t="s">
        <v>195</v>
      </c>
      <c r="D46" s="10" t="s">
        <v>196</v>
      </c>
      <c r="E46" s="10" t="s">
        <v>246</v>
      </c>
      <c r="F46" s="10">
        <v>72</v>
      </c>
      <c r="G46" s="12"/>
    </row>
    <row r="47" s="20" customFormat="1" ht="43" customHeight="1" spans="1:7">
      <c r="A47" s="8">
        <v>44</v>
      </c>
      <c r="B47" s="9" t="s">
        <v>160</v>
      </c>
      <c r="C47" s="9" t="s">
        <v>178</v>
      </c>
      <c r="D47" s="10" t="s">
        <v>218</v>
      </c>
      <c r="E47" s="10" t="s">
        <v>247</v>
      </c>
      <c r="F47" s="10">
        <v>175</v>
      </c>
      <c r="G47" s="12"/>
    </row>
    <row r="48" s="20" customFormat="1" ht="43" customHeight="1" spans="1:7">
      <c r="A48" s="8">
        <v>45</v>
      </c>
      <c r="B48" s="9" t="s">
        <v>160</v>
      </c>
      <c r="C48" s="9" t="s">
        <v>188</v>
      </c>
      <c r="D48" s="10" t="s">
        <v>248</v>
      </c>
      <c r="E48" s="10" t="s">
        <v>249</v>
      </c>
      <c r="F48" s="10">
        <v>33</v>
      </c>
      <c r="G48" s="12"/>
    </row>
    <row r="49" s="20" customFormat="1" ht="43" customHeight="1" spans="1:6">
      <c r="A49" s="8">
        <v>46</v>
      </c>
      <c r="B49" s="9" t="s">
        <v>160</v>
      </c>
      <c r="C49" s="9" t="s">
        <v>216</v>
      </c>
      <c r="D49" s="10" t="s">
        <v>218</v>
      </c>
      <c r="E49" s="10" t="s">
        <v>219</v>
      </c>
      <c r="F49" s="10">
        <v>35</v>
      </c>
    </row>
    <row r="50" s="20" customFormat="1" ht="43" customHeight="1" spans="1:6">
      <c r="A50" s="8">
        <v>47</v>
      </c>
      <c r="B50" s="9" t="s">
        <v>160</v>
      </c>
      <c r="C50" s="9" t="s">
        <v>209</v>
      </c>
      <c r="D50" s="10" t="s">
        <v>250</v>
      </c>
      <c r="E50" s="10" t="s">
        <v>251</v>
      </c>
      <c r="F50" s="10">
        <v>20</v>
      </c>
    </row>
    <row r="51" s="20" customFormat="1" ht="43" customHeight="1" spans="1:6">
      <c r="A51" s="8">
        <v>48</v>
      </c>
      <c r="B51" s="9" t="s">
        <v>160</v>
      </c>
      <c r="C51" s="9" t="s">
        <v>209</v>
      </c>
      <c r="D51" s="10" t="s">
        <v>252</v>
      </c>
      <c r="E51" s="10" t="s">
        <v>253</v>
      </c>
      <c r="F51" s="10">
        <v>29</v>
      </c>
    </row>
    <row r="52" s="20" customFormat="1" ht="43" customHeight="1" spans="1:6">
      <c r="A52" s="8">
        <v>49</v>
      </c>
      <c r="B52" s="9" t="s">
        <v>160</v>
      </c>
      <c r="C52" s="9" t="s">
        <v>209</v>
      </c>
      <c r="D52" s="10" t="s">
        <v>218</v>
      </c>
      <c r="E52" s="10" t="s">
        <v>254</v>
      </c>
      <c r="F52" s="10">
        <v>24</v>
      </c>
    </row>
    <row r="53" s="20" customFormat="1" ht="43" customHeight="1" spans="1:6">
      <c r="A53" s="8">
        <v>50</v>
      </c>
      <c r="B53" s="9" t="s">
        <v>160</v>
      </c>
      <c r="C53" s="9" t="s">
        <v>185</v>
      </c>
      <c r="D53" s="10" t="s">
        <v>255</v>
      </c>
      <c r="E53" s="10" t="s">
        <v>256</v>
      </c>
      <c r="F53" s="10">
        <v>25</v>
      </c>
    </row>
    <row r="54" s="1" customFormat="1" ht="43" customHeight="1" spans="1:7">
      <c r="A54" s="8"/>
      <c r="B54" s="22" t="s">
        <v>257</v>
      </c>
      <c r="C54" s="22"/>
      <c r="D54" s="22"/>
      <c r="E54" s="23"/>
      <c r="F54" s="10">
        <f>SUM(F4:F53)</f>
        <v>3832</v>
      </c>
      <c r="G54" s="12"/>
    </row>
    <row r="55" s="1" customFormat="1" ht="43" customHeight="1" spans="7:7">
      <c r="G55" s="12"/>
    </row>
    <row r="56" s="1" customFormat="1" ht="43" customHeight="1" spans="7:7">
      <c r="G56" s="12"/>
    </row>
    <row r="57" s="1" customFormat="1" ht="43" customHeight="1" spans="7:7">
      <c r="G57" s="12"/>
    </row>
    <row r="58" s="1" customFormat="1" ht="43" customHeight="1" spans="7:7">
      <c r="G58" s="12"/>
    </row>
    <row r="59" s="1" customFormat="1" ht="43" customHeight="1" spans="7:7">
      <c r="G59" s="12"/>
    </row>
    <row r="60" s="1" customFormat="1" ht="43" customHeight="1" spans="7:7">
      <c r="G60" s="12"/>
    </row>
    <row r="61" s="1" customFormat="1" ht="43" customHeight="1" spans="7:7">
      <c r="G61" s="12"/>
    </row>
  </sheetData>
  <autoFilter xmlns:etc="http://www.wps.cn/officeDocument/2017/etCustomData" ref="A3:F54" etc:filterBottomFollowUsedRange="0">
    <extLst/>
  </autoFilter>
  <mergeCells count="1">
    <mergeCell ref="A2:F2"/>
  </mergeCells>
  <pageMargins left="0.75" right="0.75" top="1" bottom="1" header="0.5" footer="0.5"/>
  <pageSetup paperSize="9" scale="91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view="pageBreakPreview" zoomScaleNormal="100" workbookViewId="0">
      <selection activeCell="F3" sqref="F$1:F$1048576"/>
    </sheetView>
  </sheetViews>
  <sheetFormatPr defaultColWidth="9" defaultRowHeight="13.5" outlineLevelCol="5"/>
  <cols>
    <col min="1" max="1" width="12.3333333333333" style="17" customWidth="1"/>
    <col min="2" max="2" width="13.125" style="17" customWidth="1"/>
    <col min="3" max="3" width="21.625" style="17" customWidth="1"/>
    <col min="4" max="4" width="21.5" style="17" customWidth="1"/>
    <col min="5" max="5" width="20.125" style="17" customWidth="1"/>
    <col min="6" max="6" width="19.5" style="17" customWidth="1"/>
    <col min="7" max="16384" width="9" style="17"/>
  </cols>
  <sheetData>
    <row r="1" s="17" customFormat="1" ht="46" customHeight="1" spans="1:6">
      <c r="A1" s="19" t="s">
        <v>83</v>
      </c>
      <c r="B1" s="19"/>
      <c r="C1" s="19"/>
      <c r="D1" s="19"/>
      <c r="E1" s="19"/>
      <c r="F1" s="19"/>
    </row>
    <row r="2" s="17" customFormat="1" ht="47" customHeight="1" spans="1:6">
      <c r="A2" s="4" t="s">
        <v>1</v>
      </c>
      <c r="B2" s="4" t="s">
        <v>2</v>
      </c>
      <c r="C2" s="4" t="s">
        <v>84</v>
      </c>
      <c r="D2" s="4" t="s">
        <v>85</v>
      </c>
      <c r="E2" s="4" t="s">
        <v>21</v>
      </c>
      <c r="F2" s="4" t="s">
        <v>86</v>
      </c>
    </row>
    <row r="3" s="18" customFormat="1" ht="20" customHeight="1" spans="1:6">
      <c r="A3" s="4">
        <v>1</v>
      </c>
      <c r="B3" s="4" t="s">
        <v>9</v>
      </c>
      <c r="C3" s="4" t="s">
        <v>258</v>
      </c>
      <c r="D3" s="4" t="s">
        <v>69</v>
      </c>
      <c r="E3" s="4" t="s">
        <v>259</v>
      </c>
      <c r="F3" s="4">
        <v>85</v>
      </c>
    </row>
    <row r="4" s="18" customFormat="1" ht="20" customHeight="1" spans="1:6">
      <c r="A4" s="4">
        <v>2</v>
      </c>
      <c r="B4" s="4" t="s">
        <v>9</v>
      </c>
      <c r="C4" s="4" t="s">
        <v>258</v>
      </c>
      <c r="D4" s="4" t="s">
        <v>260</v>
      </c>
      <c r="E4" s="4" t="s">
        <v>261</v>
      </c>
      <c r="F4" s="4">
        <v>85</v>
      </c>
    </row>
    <row r="5" s="18" customFormat="1" ht="20" customHeight="1" spans="1:6">
      <c r="A5" s="4">
        <v>3</v>
      </c>
      <c r="B5" s="4" t="s">
        <v>9</v>
      </c>
      <c r="C5" s="4" t="s">
        <v>258</v>
      </c>
      <c r="D5" s="4" t="s">
        <v>262</v>
      </c>
      <c r="E5" s="4" t="s">
        <v>263</v>
      </c>
      <c r="F5" s="4">
        <v>45</v>
      </c>
    </row>
    <row r="6" s="18" customFormat="1" ht="20" customHeight="1" spans="1:6">
      <c r="A6" s="4">
        <v>4</v>
      </c>
      <c r="B6" s="4" t="str">
        <f>[1]签收表!B7</f>
        <v>君堂</v>
      </c>
      <c r="C6" s="4" t="str">
        <f>[1]签收表!C7</f>
        <v>太平</v>
      </c>
      <c r="D6" s="4" t="s">
        <v>264</v>
      </c>
      <c r="E6" s="4" t="s">
        <v>265</v>
      </c>
      <c r="F6" s="4">
        <f>[1]签收表!F7</f>
        <v>58</v>
      </c>
    </row>
    <row r="7" s="18" customFormat="1" ht="20" customHeight="1" spans="1:6">
      <c r="A7" s="4">
        <v>5</v>
      </c>
      <c r="B7" s="4" t="str">
        <f>[1]签收表!B8</f>
        <v>君堂</v>
      </c>
      <c r="C7" s="4" t="str">
        <f>[1]签收表!C8</f>
        <v>太平</v>
      </c>
      <c r="D7" s="4" t="s">
        <v>266</v>
      </c>
      <c r="E7" s="4" t="s">
        <v>267</v>
      </c>
      <c r="F7" s="4">
        <f>[1]签收表!F8</f>
        <v>220</v>
      </c>
    </row>
    <row r="8" s="18" customFormat="1" ht="20" customHeight="1" spans="1:6">
      <c r="A8" s="4">
        <v>6</v>
      </c>
      <c r="B8" s="4" t="str">
        <f>[1]签收表!B9</f>
        <v>君堂</v>
      </c>
      <c r="C8" s="4" t="str">
        <f>[1]签收表!C9</f>
        <v>太平</v>
      </c>
      <c r="D8" s="4" t="s">
        <v>268</v>
      </c>
      <c r="E8" s="4" t="s">
        <v>269</v>
      </c>
      <c r="F8" s="4">
        <f>[1]签收表!F9</f>
        <v>230</v>
      </c>
    </row>
    <row r="9" s="18" customFormat="1" ht="20" customHeight="1" spans="1:6">
      <c r="A9" s="4">
        <v>7</v>
      </c>
      <c r="B9" s="4" t="str">
        <f>[1]签收表!B10</f>
        <v>君堂</v>
      </c>
      <c r="C9" s="4" t="str">
        <f>[1]签收表!C10</f>
        <v>太平</v>
      </c>
      <c r="D9" s="4" t="s">
        <v>270</v>
      </c>
      <c r="E9" s="4" t="s">
        <v>271</v>
      </c>
      <c r="F9" s="4">
        <f>[1]签收表!F10</f>
        <v>135</v>
      </c>
    </row>
    <row r="10" s="18" customFormat="1" ht="20" customHeight="1" spans="1:6">
      <c r="A10" s="4">
        <v>8</v>
      </c>
      <c r="B10" s="4" t="str">
        <f>[1]签收表!B11</f>
        <v>君堂</v>
      </c>
      <c r="C10" s="4" t="str">
        <f>[1]签收表!C11</f>
        <v>太平</v>
      </c>
      <c r="D10" s="4" t="s">
        <v>272</v>
      </c>
      <c r="E10" s="4" t="s">
        <v>273</v>
      </c>
      <c r="F10" s="4">
        <f>[1]签收表!F11</f>
        <v>100</v>
      </c>
    </row>
    <row r="11" s="18" customFormat="1" ht="20" customHeight="1" spans="1:6">
      <c r="A11" s="4">
        <v>9</v>
      </c>
      <c r="B11" s="4" t="str">
        <f>[1]签收表!B12</f>
        <v>君堂</v>
      </c>
      <c r="C11" s="4" t="str">
        <f>[1]签收表!C12</f>
        <v>中安</v>
      </c>
      <c r="D11" s="4" t="s">
        <v>274</v>
      </c>
      <c r="E11" s="4" t="s">
        <v>275</v>
      </c>
      <c r="F11" s="4">
        <f>[1]签收表!F12</f>
        <v>120</v>
      </c>
    </row>
    <row r="12" s="18" customFormat="1" ht="20" customHeight="1" spans="1:6">
      <c r="A12" s="4">
        <v>10</v>
      </c>
      <c r="B12" s="4" t="str">
        <f>[1]签收表!B13</f>
        <v>君堂</v>
      </c>
      <c r="C12" s="4" t="str">
        <f>[1]签收表!C13</f>
        <v>清湖、黎塘、新塘</v>
      </c>
      <c r="D12" s="4" t="s">
        <v>276</v>
      </c>
      <c r="E12" s="4" t="s">
        <v>187</v>
      </c>
      <c r="F12" s="4">
        <f>[1]签收表!F13</f>
        <v>121</v>
      </c>
    </row>
    <row r="13" s="18" customFormat="1" ht="20" customHeight="1" spans="1:6">
      <c r="A13" s="4">
        <v>11</v>
      </c>
      <c r="B13" s="4" t="str">
        <f>[1]签收表!B14</f>
        <v>君堂</v>
      </c>
      <c r="C13" s="4" t="str">
        <f>[1]签收表!C14</f>
        <v>黎塘</v>
      </c>
      <c r="D13" s="4" t="s">
        <v>277</v>
      </c>
      <c r="E13" s="4" t="s">
        <v>278</v>
      </c>
      <c r="F13" s="4">
        <v>50</v>
      </c>
    </row>
    <row r="14" s="18" customFormat="1" ht="20" customHeight="1" spans="1:6">
      <c r="A14" s="4">
        <v>12</v>
      </c>
      <c r="B14" s="4" t="str">
        <f>[1]签收表!B15</f>
        <v>君堂</v>
      </c>
      <c r="C14" s="4" t="str">
        <f>[1]签收表!C15</f>
        <v>沙冈</v>
      </c>
      <c r="D14" s="4" t="s">
        <v>279</v>
      </c>
      <c r="E14" s="4" t="s">
        <v>280</v>
      </c>
      <c r="F14" s="4">
        <v>95</v>
      </c>
    </row>
    <row r="15" s="18" customFormat="1" ht="20" customHeight="1" spans="1:6">
      <c r="A15" s="4">
        <v>13</v>
      </c>
      <c r="B15" s="4" t="str">
        <f>[1]签收表!B16</f>
        <v>君堂</v>
      </c>
      <c r="C15" s="4" t="str">
        <f>[1]签收表!C16</f>
        <v>沙冈</v>
      </c>
      <c r="D15" s="4" t="s">
        <v>281</v>
      </c>
      <c r="E15" s="4" t="s">
        <v>282</v>
      </c>
      <c r="F15" s="4">
        <f>[1]签收表!F16</f>
        <v>27</v>
      </c>
    </row>
    <row r="16" s="18" customFormat="1" ht="20" customHeight="1" spans="1:6">
      <c r="A16" s="4">
        <v>14</v>
      </c>
      <c r="B16" s="4" t="str">
        <f>[1]签收表!B19</f>
        <v>君堂</v>
      </c>
      <c r="C16" s="4" t="str">
        <f>[1]签收表!C19</f>
        <v>沙冈</v>
      </c>
      <c r="D16" s="4" t="s">
        <v>119</v>
      </c>
      <c r="E16" s="4" t="s">
        <v>283</v>
      </c>
      <c r="F16" s="4">
        <f>[1]签收表!F19</f>
        <v>60</v>
      </c>
    </row>
    <row r="17" s="18" customFormat="1" ht="20" customHeight="1" spans="1:6">
      <c r="A17" s="4">
        <v>15</v>
      </c>
      <c r="B17" s="4" t="str">
        <f>[1]签收表!B20</f>
        <v>君堂</v>
      </c>
      <c r="C17" s="4" t="str">
        <f>[1]签收表!C20</f>
        <v>沙冈</v>
      </c>
      <c r="D17" s="4" t="s">
        <v>284</v>
      </c>
      <c r="E17" s="4" t="s">
        <v>285</v>
      </c>
      <c r="F17" s="4">
        <f>[1]签收表!F20</f>
        <v>33</v>
      </c>
    </row>
    <row r="18" s="18" customFormat="1" ht="20" customHeight="1" spans="1:6">
      <c r="A18" s="4">
        <v>16</v>
      </c>
      <c r="B18" s="4" t="str">
        <f>[1]签收表!B21</f>
        <v>君堂</v>
      </c>
      <c r="C18" s="4" t="str">
        <f>[1]签收表!C21</f>
        <v>沙冈</v>
      </c>
      <c r="D18" s="4" t="s">
        <v>286</v>
      </c>
      <c r="E18" s="4" t="s">
        <v>287</v>
      </c>
      <c r="F18" s="4">
        <f>[1]签收表!F21</f>
        <v>30</v>
      </c>
    </row>
    <row r="19" s="18" customFormat="1" ht="20" customHeight="1" spans="1:6">
      <c r="A19" s="4">
        <v>17</v>
      </c>
      <c r="B19" s="4" t="str">
        <f>[1]签收表!B22</f>
        <v>君堂</v>
      </c>
      <c r="C19" s="4" t="s">
        <v>288</v>
      </c>
      <c r="D19" s="4" t="s">
        <v>193</v>
      </c>
      <c r="E19" s="4" t="s">
        <v>289</v>
      </c>
      <c r="F19" s="4">
        <f>[1]签收表!F22</f>
        <v>186</v>
      </c>
    </row>
    <row r="20" s="18" customFormat="1" ht="20" customHeight="1" spans="1:6">
      <c r="A20" s="4">
        <v>18</v>
      </c>
      <c r="B20" s="4" t="str">
        <f>[1]签收表!B23</f>
        <v>君堂</v>
      </c>
      <c r="C20" s="4" t="str">
        <f>[1]签收表!C23</f>
        <v>新君</v>
      </c>
      <c r="D20" s="4" t="s">
        <v>290</v>
      </c>
      <c r="E20" s="4" t="s">
        <v>291</v>
      </c>
      <c r="F20" s="4">
        <f>[1]签收表!F23</f>
        <v>65</v>
      </c>
    </row>
    <row r="21" s="18" customFormat="1" ht="20" customHeight="1" spans="1:6">
      <c r="A21" s="4">
        <v>19</v>
      </c>
      <c r="B21" s="4" t="str">
        <f>[1]签收表!B24</f>
        <v>君堂</v>
      </c>
      <c r="C21" s="4" t="str">
        <f>[1]签收表!C24</f>
        <v>清湖、新君</v>
      </c>
      <c r="D21" s="4" t="s">
        <v>292</v>
      </c>
      <c r="E21" s="4" t="s">
        <v>76</v>
      </c>
      <c r="F21" s="4">
        <f>[1]签收表!F24</f>
        <v>115</v>
      </c>
    </row>
    <row r="22" s="18" customFormat="1" ht="20" customHeight="1" spans="1:6">
      <c r="A22" s="4">
        <v>20</v>
      </c>
      <c r="B22" s="4" t="str">
        <f>[1]签收表!B25</f>
        <v>君堂</v>
      </c>
      <c r="C22" s="4" t="s">
        <v>74</v>
      </c>
      <c r="D22" s="4" t="s">
        <v>293</v>
      </c>
      <c r="E22" s="4" t="s">
        <v>294</v>
      </c>
      <c r="F22" s="4">
        <v>100</v>
      </c>
    </row>
    <row r="23" s="18" customFormat="1" ht="20" customHeight="1" spans="1:6">
      <c r="A23" s="4">
        <v>21</v>
      </c>
      <c r="B23" s="4" t="str">
        <f>[1]签收表!B26</f>
        <v>君堂</v>
      </c>
      <c r="C23" s="4" t="str">
        <f>[1]签收表!C26</f>
        <v>清湖</v>
      </c>
      <c r="D23" s="4" t="s">
        <v>295</v>
      </c>
      <c r="E23" s="4" t="s">
        <v>296</v>
      </c>
      <c r="F23" s="4">
        <v>95</v>
      </c>
    </row>
    <row r="24" s="18" customFormat="1" ht="20" customHeight="1" spans="1:6">
      <c r="A24" s="4">
        <v>22</v>
      </c>
      <c r="B24" s="4" t="str">
        <f>[1]签收表!B27</f>
        <v>君堂</v>
      </c>
      <c r="C24" s="4" t="str">
        <f>[1]签收表!C27</f>
        <v>塘库</v>
      </c>
      <c r="D24" s="4" t="s">
        <v>297</v>
      </c>
      <c r="E24" s="4" t="s">
        <v>298</v>
      </c>
      <c r="F24" s="4">
        <f>[1]签收表!F27</f>
        <v>40</v>
      </c>
    </row>
    <row r="25" s="18" customFormat="1" ht="20" customHeight="1" spans="1:6">
      <c r="A25" s="4">
        <v>23</v>
      </c>
      <c r="B25" s="4" t="str">
        <f>[1]签收表!B28</f>
        <v>君堂</v>
      </c>
      <c r="C25" s="4" t="str">
        <f>[1]签收表!C28</f>
        <v>杨屋</v>
      </c>
      <c r="D25" s="4" t="s">
        <v>299</v>
      </c>
      <c r="E25" s="4" t="s">
        <v>300</v>
      </c>
      <c r="F25" s="4">
        <f>[1]签收表!F28</f>
        <v>100</v>
      </c>
    </row>
    <row r="26" s="18" customFormat="1" ht="20" customHeight="1" spans="1:6">
      <c r="A26" s="4">
        <v>24</v>
      </c>
      <c r="B26" s="4" t="str">
        <f>[1]签收表!B29</f>
        <v>君堂</v>
      </c>
      <c r="C26" s="4" t="str">
        <f>[1]签收表!C29</f>
        <v>杨屋</v>
      </c>
      <c r="D26" s="4" t="s">
        <v>301</v>
      </c>
      <c r="E26" s="4" t="s">
        <v>81</v>
      </c>
      <c r="F26" s="4">
        <f>[1]签收表!F29</f>
        <v>65</v>
      </c>
    </row>
    <row r="27" s="18" customFormat="1" ht="20" customHeight="1" spans="1:6">
      <c r="A27" s="4">
        <v>25</v>
      </c>
      <c r="B27" s="4" t="str">
        <f>[1]签收表!B30</f>
        <v>君堂</v>
      </c>
      <c r="C27" s="4" t="str">
        <f>[1]签收表!C30</f>
        <v>杨屋</v>
      </c>
      <c r="D27" s="4" t="s">
        <v>302</v>
      </c>
      <c r="E27" s="4" t="s">
        <v>303</v>
      </c>
      <c r="F27" s="4">
        <f>[1]签收表!F30</f>
        <v>70</v>
      </c>
    </row>
    <row r="28" s="18" customFormat="1" ht="20" customHeight="1" spans="1:6">
      <c r="A28" s="4">
        <v>26</v>
      </c>
      <c r="B28" s="4" t="str">
        <f>[1]签收表!B31</f>
        <v>君堂</v>
      </c>
      <c r="C28" s="4" t="str">
        <f>[1]签收表!C31</f>
        <v>杨屋</v>
      </c>
      <c r="D28" s="4" t="s">
        <v>304</v>
      </c>
      <c r="E28" s="4" t="s">
        <v>305</v>
      </c>
      <c r="F28" s="4">
        <f>[1]签收表!F31</f>
        <v>52</v>
      </c>
    </row>
    <row r="29" s="18" customFormat="1" ht="20" customHeight="1" spans="1:6">
      <c r="A29" s="4">
        <v>27</v>
      </c>
      <c r="B29" s="4" t="str">
        <f>[1]签收表!B32</f>
        <v>君堂</v>
      </c>
      <c r="C29" s="4" t="str">
        <f>[1]签收表!C32</f>
        <v>杨屋</v>
      </c>
      <c r="D29" s="4" t="s">
        <v>306</v>
      </c>
      <c r="E29" s="4" t="s">
        <v>307</v>
      </c>
      <c r="F29" s="4">
        <f>[1]签收表!F32</f>
        <v>55</v>
      </c>
    </row>
    <row r="30" s="18" customFormat="1" ht="20" customHeight="1" spans="1:6">
      <c r="A30" s="4">
        <v>28</v>
      </c>
      <c r="B30" s="4" t="str">
        <f>[1]签收表!B33</f>
        <v>君堂</v>
      </c>
      <c r="C30" s="4" t="str">
        <f>[1]签收表!C33</f>
        <v>杨屋</v>
      </c>
      <c r="D30" s="4" t="s">
        <v>308</v>
      </c>
      <c r="E30" s="4" t="s">
        <v>309</v>
      </c>
      <c r="F30" s="4">
        <f>[1]签收表!F33</f>
        <v>45</v>
      </c>
    </row>
    <row r="31" s="18" customFormat="1" ht="20" customHeight="1" spans="1:6">
      <c r="A31" s="4">
        <v>29</v>
      </c>
      <c r="B31" s="4" t="str">
        <f>[1]签收表!B34</f>
        <v>君堂</v>
      </c>
      <c r="C31" s="4" t="str">
        <f>[1]签收表!C34</f>
        <v>杨屋</v>
      </c>
      <c r="D31" s="4" t="s">
        <v>310</v>
      </c>
      <c r="E31" s="4" t="s">
        <v>59</v>
      </c>
      <c r="F31" s="4">
        <v>90</v>
      </c>
    </row>
    <row r="32" s="18" customFormat="1" ht="20" customHeight="1" spans="1:6">
      <c r="A32" s="4">
        <v>30</v>
      </c>
      <c r="B32" s="4" t="str">
        <f>[1]签收表!B35</f>
        <v>君堂</v>
      </c>
      <c r="C32" s="4" t="str">
        <f>[1]签收表!C35</f>
        <v>潢步头</v>
      </c>
      <c r="D32" s="4" t="s">
        <v>311</v>
      </c>
      <c r="E32" s="4" t="s">
        <v>312</v>
      </c>
      <c r="F32" s="4">
        <f>[1]签收表!F35</f>
        <v>64</v>
      </c>
    </row>
    <row r="33" s="18" customFormat="1" ht="20" customHeight="1" spans="1:6">
      <c r="A33" s="4">
        <v>31</v>
      </c>
      <c r="B33" s="4" t="str">
        <f>[1]签收表!B36</f>
        <v>君堂</v>
      </c>
      <c r="C33" s="4" t="str">
        <f>[1]签收表!C36</f>
        <v>琅哥</v>
      </c>
      <c r="D33" s="4" t="s">
        <v>313</v>
      </c>
      <c r="E33" s="4" t="s">
        <v>103</v>
      </c>
      <c r="F33" s="4">
        <v>25</v>
      </c>
    </row>
    <row r="34" s="18" customFormat="1" ht="20" customHeight="1" spans="1:6">
      <c r="A34" s="4">
        <v>32</v>
      </c>
      <c r="B34" s="4" t="s">
        <v>9</v>
      </c>
      <c r="C34" s="4" t="s">
        <v>68</v>
      </c>
      <c r="D34" s="4" t="s">
        <v>314</v>
      </c>
      <c r="E34" s="4" t="s">
        <v>315</v>
      </c>
      <c r="F34" s="4">
        <v>150</v>
      </c>
    </row>
    <row r="35" s="18" customFormat="1" ht="20" customHeight="1" spans="1:6">
      <c r="A35" s="4">
        <v>33</v>
      </c>
      <c r="B35" s="4" t="s">
        <v>9</v>
      </c>
      <c r="C35" s="4" t="s">
        <v>316</v>
      </c>
      <c r="D35" s="4" t="s">
        <v>317</v>
      </c>
      <c r="E35" s="4" t="s">
        <v>285</v>
      </c>
      <c r="F35" s="4">
        <v>145</v>
      </c>
    </row>
    <row r="36" s="18" customFormat="1" ht="20" customHeight="1" spans="1:6">
      <c r="A36" s="4">
        <v>34</v>
      </c>
      <c r="B36" s="4" t="s">
        <v>9</v>
      </c>
      <c r="C36" s="4" t="s">
        <v>77</v>
      </c>
      <c r="D36" s="4" t="s">
        <v>121</v>
      </c>
      <c r="E36" s="4" t="s">
        <v>318</v>
      </c>
      <c r="F36" s="4">
        <v>70</v>
      </c>
    </row>
    <row r="37" s="18" customFormat="1" ht="20" customHeight="1" spans="1:6">
      <c r="A37" s="4">
        <v>35</v>
      </c>
      <c r="B37" s="4" t="s">
        <v>9</v>
      </c>
      <c r="C37" s="4" t="s">
        <v>319</v>
      </c>
      <c r="D37" s="4" t="s">
        <v>109</v>
      </c>
      <c r="E37" s="4" t="s">
        <v>320</v>
      </c>
      <c r="F37" s="4">
        <v>75</v>
      </c>
    </row>
    <row r="38" s="18" customFormat="1" ht="20" customHeight="1" spans="1:6">
      <c r="A38" s="4">
        <v>36</v>
      </c>
      <c r="B38" s="4" t="s">
        <v>9</v>
      </c>
      <c r="C38" s="4" t="s">
        <v>321</v>
      </c>
      <c r="D38" s="4" t="s">
        <v>322</v>
      </c>
      <c r="E38" s="4" t="s">
        <v>323</v>
      </c>
      <c r="F38" s="4">
        <v>120</v>
      </c>
    </row>
    <row r="39" s="18" customFormat="1" ht="20" customHeight="1" spans="1:6">
      <c r="A39" s="4">
        <v>37</v>
      </c>
      <c r="B39" s="4" t="s">
        <v>9</v>
      </c>
      <c r="C39" s="4" t="s">
        <v>68</v>
      </c>
      <c r="D39" s="4" t="s">
        <v>69</v>
      </c>
      <c r="E39" s="4" t="s">
        <v>70</v>
      </c>
      <c r="F39" s="4">
        <v>57</v>
      </c>
    </row>
    <row r="40" s="18" customFormat="1" ht="20" customHeight="1" spans="1:6">
      <c r="A40" s="4">
        <v>38</v>
      </c>
      <c r="B40" s="4" t="s">
        <v>9</v>
      </c>
      <c r="C40" s="4" t="s">
        <v>60</v>
      </c>
      <c r="D40" s="4" t="s">
        <v>324</v>
      </c>
      <c r="E40" s="4" t="s">
        <v>64</v>
      </c>
      <c r="F40" s="4">
        <v>50</v>
      </c>
    </row>
    <row r="41" s="18" customFormat="1" ht="20" customHeight="1" spans="1:6">
      <c r="A41" s="4">
        <v>39</v>
      </c>
      <c r="B41" s="4" t="s">
        <v>9</v>
      </c>
      <c r="C41" s="4" t="s">
        <v>325</v>
      </c>
      <c r="D41" s="4" t="s">
        <v>326</v>
      </c>
      <c r="E41" s="4" t="s">
        <v>327</v>
      </c>
      <c r="F41" s="4">
        <v>35</v>
      </c>
    </row>
    <row r="42" s="18" customFormat="1" ht="20" customHeight="1" spans="1:6">
      <c r="A42" s="4">
        <v>40</v>
      </c>
      <c r="B42" s="4" t="s">
        <v>9</v>
      </c>
      <c r="C42" s="4" t="s">
        <v>60</v>
      </c>
      <c r="D42" s="4" t="s">
        <v>328</v>
      </c>
      <c r="E42" s="4" t="s">
        <v>329</v>
      </c>
      <c r="F42" s="4">
        <v>110</v>
      </c>
    </row>
    <row r="43" s="18" customFormat="1" ht="20" customHeight="1" spans="1:6">
      <c r="A43" s="4">
        <v>41</v>
      </c>
      <c r="B43" s="4" t="s">
        <v>9</v>
      </c>
      <c r="C43" s="4" t="s">
        <v>60</v>
      </c>
      <c r="D43" s="4" t="s">
        <v>330</v>
      </c>
      <c r="E43" s="4" t="s">
        <v>65</v>
      </c>
      <c r="F43" s="4">
        <v>200</v>
      </c>
    </row>
    <row r="44" s="18" customFormat="1" ht="20" customHeight="1" spans="1:6">
      <c r="A44" s="4">
        <v>42</v>
      </c>
      <c r="B44" s="4" t="s">
        <v>9</v>
      </c>
      <c r="C44" s="4" t="s">
        <v>331</v>
      </c>
      <c r="D44" s="4" t="s">
        <v>332</v>
      </c>
      <c r="E44" s="4" t="s">
        <v>333</v>
      </c>
      <c r="F44" s="4">
        <v>40</v>
      </c>
    </row>
    <row r="45" s="18" customFormat="1" ht="20" customHeight="1" spans="1:6">
      <c r="A45" s="4">
        <v>43</v>
      </c>
      <c r="B45" s="4" t="s">
        <v>9</v>
      </c>
      <c r="C45" s="4" t="s">
        <v>55</v>
      </c>
      <c r="D45" s="4" t="s">
        <v>292</v>
      </c>
      <c r="E45" s="4" t="s">
        <v>334</v>
      </c>
      <c r="F45" s="4">
        <v>250</v>
      </c>
    </row>
    <row r="46" s="17" customFormat="1" ht="43" customHeight="1" spans="1:6">
      <c r="A46" s="4"/>
      <c r="B46" s="4"/>
      <c r="C46" s="4"/>
      <c r="D46" s="4"/>
      <c r="E46" s="4"/>
      <c r="F46" s="4">
        <f>SUM(F3:F45)</f>
        <v>3963</v>
      </c>
    </row>
    <row r="47" s="17" customFormat="1" ht="43" customHeight="1"/>
    <row r="48" s="17" customFormat="1" ht="43" customHeight="1"/>
    <row r="49" s="17" customFormat="1" ht="43" customHeight="1"/>
    <row r="50" s="17" customFormat="1" ht="43" customHeight="1"/>
    <row r="51" s="17" customFormat="1" ht="43" customHeight="1"/>
    <row r="52" s="17" customFormat="1" ht="43" customHeight="1"/>
    <row r="53" s="17" customFormat="1" ht="43" customHeight="1"/>
  </sheetData>
  <autoFilter xmlns:etc="http://www.wps.cn/officeDocument/2017/etCustomData" ref="A2:F46" etc:filterBottomFollowUsedRange="0">
    <extLst/>
  </autoFilter>
  <mergeCells count="1">
    <mergeCell ref="A1:F1"/>
  </mergeCells>
  <pageMargins left="0.75" right="0.75" top="1" bottom="1" header="0.5" footer="0.5"/>
  <pageSetup paperSize="9" scale="8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view="pageBreakPreview" zoomScaleNormal="100" workbookViewId="0">
      <selection activeCell="G1" sqref="G$1:G$1048576"/>
    </sheetView>
  </sheetViews>
  <sheetFormatPr defaultColWidth="9" defaultRowHeight="13.5" outlineLevelCol="5"/>
  <cols>
    <col min="1" max="1" width="9" style="14"/>
    <col min="2" max="2" width="14.5" style="14" customWidth="1"/>
    <col min="3" max="3" width="13.75" style="14" customWidth="1"/>
    <col min="4" max="4" width="17.375" style="14" customWidth="1"/>
    <col min="5" max="5" width="21" style="14" customWidth="1"/>
    <col min="6" max="6" width="20.125" style="14" customWidth="1"/>
    <col min="7" max="7" width="16.4416666666667" style="14" customWidth="1"/>
    <col min="8" max="16384" width="9" style="14"/>
  </cols>
  <sheetData>
    <row r="1" s="14" customFormat="1" ht="24" customHeight="1" spans="1:1">
      <c r="A1" s="15" t="s">
        <v>82</v>
      </c>
    </row>
    <row r="2" s="14" customFormat="1" ht="46" customHeight="1" spans="1:6">
      <c r="A2" s="16" t="s">
        <v>83</v>
      </c>
      <c r="B2" s="16"/>
      <c r="C2" s="16"/>
      <c r="D2" s="16"/>
      <c r="E2" s="16"/>
      <c r="F2" s="16"/>
    </row>
    <row r="3" s="14" customFormat="1" ht="47" customHeight="1" spans="1:6">
      <c r="A3" s="4" t="s">
        <v>1</v>
      </c>
      <c r="B3" s="4" t="s">
        <v>2</v>
      </c>
      <c r="C3" s="4" t="s">
        <v>84</v>
      </c>
      <c r="D3" s="4" t="s">
        <v>85</v>
      </c>
      <c r="E3" s="4" t="s">
        <v>21</v>
      </c>
      <c r="F3" s="4" t="s">
        <v>86</v>
      </c>
    </row>
    <row r="4" s="14" customFormat="1" ht="43" customHeight="1" spans="1:6">
      <c r="A4" s="4">
        <v>1</v>
      </c>
      <c r="B4" s="4" t="str">
        <f>[1]签收表!B37</f>
        <v>东成</v>
      </c>
      <c r="C4" s="4" t="str">
        <f>[1]签收表!C37</f>
        <v>下绵湖</v>
      </c>
      <c r="D4" s="4" t="s">
        <v>335</v>
      </c>
      <c r="E4" s="4" t="s">
        <v>336</v>
      </c>
      <c r="F4" s="4">
        <f>[1]签收表!F37</f>
        <v>100</v>
      </c>
    </row>
    <row r="5" s="14" customFormat="1" ht="43" customHeight="1" spans="1:6">
      <c r="A5" s="4">
        <v>2</v>
      </c>
      <c r="B5" s="4" t="str">
        <f>[1]签收表!B38</f>
        <v>东成</v>
      </c>
      <c r="C5" s="4" t="str">
        <f>[1]签收表!C38</f>
        <v>横岗头</v>
      </c>
      <c r="D5" s="4" t="s">
        <v>337</v>
      </c>
      <c r="E5" s="4" t="s">
        <v>338</v>
      </c>
      <c r="F5" s="4">
        <f>[1]签收表!F38</f>
        <v>55</v>
      </c>
    </row>
    <row r="6" s="14" customFormat="1" ht="43" customHeight="1" spans="1:6">
      <c r="A6" s="4">
        <v>3</v>
      </c>
      <c r="B6" s="4" t="str">
        <f>[1]签收表!B39</f>
        <v>东成</v>
      </c>
      <c r="C6" s="4" t="str">
        <f>[1]签收表!C39</f>
        <v>石桥头</v>
      </c>
      <c r="D6" s="4" t="s">
        <v>339</v>
      </c>
      <c r="E6" s="4" t="s">
        <v>340</v>
      </c>
      <c r="F6" s="4">
        <v>50</v>
      </c>
    </row>
    <row r="7" s="14" customFormat="1" ht="43" customHeight="1" spans="1:6">
      <c r="A7" s="4">
        <v>4</v>
      </c>
      <c r="B7" s="4" t="str">
        <f>[1]签收表!B40</f>
        <v>东成</v>
      </c>
      <c r="C7" s="4" t="str">
        <f>[1]签收表!C40</f>
        <v>牛皮塘</v>
      </c>
      <c r="D7" s="4" t="s">
        <v>80</v>
      </c>
      <c r="E7" s="4" t="s">
        <v>81</v>
      </c>
      <c r="F7" s="4">
        <v>50</v>
      </c>
    </row>
    <row r="8" s="14" customFormat="1" ht="43" customHeight="1" spans="1:6">
      <c r="A8" s="4">
        <v>5</v>
      </c>
      <c r="B8" s="4" t="str">
        <f>[1]签收表!B41</f>
        <v>东成</v>
      </c>
      <c r="C8" s="4" t="str">
        <f>[1]签收表!C41</f>
        <v>牛皮塘</v>
      </c>
      <c r="D8" s="4" t="s">
        <v>341</v>
      </c>
      <c r="E8" s="4" t="s">
        <v>342</v>
      </c>
      <c r="F8" s="4">
        <f>[1]签收表!F41</f>
        <v>32</v>
      </c>
    </row>
    <row r="9" s="14" customFormat="1" ht="43" customHeight="1" spans="1:6">
      <c r="A9" s="4">
        <v>6</v>
      </c>
      <c r="B9" s="4" t="str">
        <f>[1]签收表!B42</f>
        <v>东成</v>
      </c>
      <c r="C9" s="4" t="str">
        <f>[1]签收表!C42</f>
        <v>牛皮塘</v>
      </c>
      <c r="D9" s="4" t="s">
        <v>337</v>
      </c>
      <c r="E9" s="4" t="s">
        <v>343</v>
      </c>
      <c r="F9" s="4">
        <v>60</v>
      </c>
    </row>
    <row r="10" s="14" customFormat="1" ht="43" customHeight="1" spans="1:6">
      <c r="A10" s="4">
        <v>7</v>
      </c>
      <c r="B10" s="4" t="str">
        <f>[1]签收表!B43</f>
        <v>东成</v>
      </c>
      <c r="C10" s="4" t="str">
        <f>[1]签收表!C43</f>
        <v>四联</v>
      </c>
      <c r="D10" s="4" t="s">
        <v>344</v>
      </c>
      <c r="E10" s="4" t="s">
        <v>345</v>
      </c>
      <c r="F10" s="4">
        <f>[1]签收表!F43</f>
        <v>47</v>
      </c>
    </row>
    <row r="11" s="14" customFormat="1" ht="43" customHeight="1" spans="1:6">
      <c r="A11" s="4">
        <v>8</v>
      </c>
      <c r="B11" s="4" t="s">
        <v>10</v>
      </c>
      <c r="C11" s="4" t="s">
        <v>346</v>
      </c>
      <c r="D11" s="4" t="s">
        <v>347</v>
      </c>
      <c r="E11" s="4" t="s">
        <v>348</v>
      </c>
      <c r="F11" s="4">
        <v>46</v>
      </c>
    </row>
    <row r="12" s="14" customFormat="1" ht="43" customHeight="1" spans="1:6">
      <c r="A12" s="4" t="s">
        <v>16</v>
      </c>
      <c r="B12" s="4"/>
      <c r="C12" s="4"/>
      <c r="D12" s="4"/>
      <c r="E12" s="4"/>
      <c r="F12" s="4">
        <f>SUM(F4:F11)</f>
        <v>440</v>
      </c>
    </row>
    <row r="13" s="14" customFormat="1" ht="43" customHeight="1"/>
    <row r="14" s="14" customFormat="1" ht="43" customHeight="1"/>
    <row r="15" s="14" customFormat="1" ht="43" customHeight="1"/>
    <row r="16" s="14" customFormat="1" ht="43" customHeight="1"/>
    <row r="17" s="14" customFormat="1" ht="43" customHeight="1"/>
    <row r="18" s="14" customFormat="1" ht="43" customHeight="1"/>
    <row r="19" s="14" customFormat="1" ht="43" customHeight="1"/>
  </sheetData>
  <mergeCells count="1">
    <mergeCell ref="A2:F2"/>
  </mergeCells>
  <pageMargins left="0.75" right="0.75" top="1" bottom="1" header="0.5" footer="0.5"/>
  <pageSetup paperSize="9" scale="75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9"/>
  <sheetViews>
    <sheetView view="pageBreakPreview" zoomScaleNormal="100" workbookViewId="0">
      <selection activeCell="D9" sqref="D9"/>
    </sheetView>
  </sheetViews>
  <sheetFormatPr defaultColWidth="9" defaultRowHeight="13.5" outlineLevelCol="5"/>
  <cols>
    <col min="1" max="1" width="9" style="1"/>
    <col min="2" max="2" width="15.3833333333333" style="1" customWidth="1"/>
    <col min="3" max="3" width="15.6333333333333" style="1" customWidth="1"/>
    <col min="4" max="4" width="27.6666666666667" style="1" customWidth="1"/>
    <col min="5" max="5" width="24.225" style="1" customWidth="1"/>
    <col min="6" max="6" width="16" style="1" customWidth="1"/>
    <col min="7" max="7" width="30.8916666666667" style="1" customWidth="1"/>
    <col min="8" max="16384" width="9" style="1"/>
  </cols>
  <sheetData>
    <row r="1" s="1" customFormat="1" ht="46" customHeight="1" spans="1:6">
      <c r="A1" s="11" t="s">
        <v>83</v>
      </c>
      <c r="B1" s="11"/>
      <c r="C1" s="11"/>
      <c r="D1" s="11"/>
      <c r="E1" s="11"/>
      <c r="F1" s="11"/>
    </row>
    <row r="2" s="1" customFormat="1" ht="47" customHeight="1" spans="1:6">
      <c r="A2" s="4" t="s">
        <v>1</v>
      </c>
      <c r="B2" s="4" t="s">
        <v>2</v>
      </c>
      <c r="C2" s="4" t="s">
        <v>84</v>
      </c>
      <c r="D2" s="4" t="s">
        <v>85</v>
      </c>
      <c r="E2" s="4" t="s">
        <v>21</v>
      </c>
      <c r="F2" s="4" t="s">
        <v>86</v>
      </c>
    </row>
    <row r="3" s="1" customFormat="1" ht="25" customHeight="1" spans="1:6">
      <c r="A3" s="8">
        <v>1</v>
      </c>
      <c r="B3" s="9" t="s">
        <v>11</v>
      </c>
      <c r="C3" s="9" t="s">
        <v>349</v>
      </c>
      <c r="D3" s="10" t="s">
        <v>350</v>
      </c>
      <c r="E3" s="10" t="s">
        <v>351</v>
      </c>
      <c r="F3" s="10">
        <v>118</v>
      </c>
    </row>
    <row r="4" s="1" customFormat="1" ht="25" customHeight="1" spans="1:6">
      <c r="A4" s="8">
        <v>2</v>
      </c>
      <c r="B4" s="9" t="s">
        <v>352</v>
      </c>
      <c r="C4" s="9" t="s">
        <v>353</v>
      </c>
      <c r="D4" s="10" t="s">
        <v>354</v>
      </c>
      <c r="E4" s="10" t="s">
        <v>355</v>
      </c>
      <c r="F4" s="10">
        <v>51</v>
      </c>
    </row>
    <row r="5" s="1" customFormat="1" ht="25" customHeight="1" spans="1:6">
      <c r="A5" s="8">
        <v>3</v>
      </c>
      <c r="B5" s="9" t="s">
        <v>352</v>
      </c>
      <c r="C5" s="9" t="s">
        <v>353</v>
      </c>
      <c r="D5" s="10" t="s">
        <v>356</v>
      </c>
      <c r="E5" s="10" t="s">
        <v>357</v>
      </c>
      <c r="F5" s="10">
        <v>130</v>
      </c>
    </row>
    <row r="6" s="1" customFormat="1" ht="25" customHeight="1" spans="1:6">
      <c r="A6" s="8">
        <v>4</v>
      </c>
      <c r="B6" s="9" t="s">
        <v>11</v>
      </c>
      <c r="C6" s="9" t="s">
        <v>358</v>
      </c>
      <c r="D6" s="10" t="s">
        <v>359</v>
      </c>
      <c r="E6" s="10" t="s">
        <v>360</v>
      </c>
      <c r="F6" s="10">
        <v>30</v>
      </c>
    </row>
    <row r="7" s="1" customFormat="1" ht="25" customHeight="1" spans="1:6">
      <c r="A7" s="8">
        <v>5</v>
      </c>
      <c r="B7" s="9" t="s">
        <v>352</v>
      </c>
      <c r="C7" s="9" t="s">
        <v>361</v>
      </c>
      <c r="D7" s="10" t="s">
        <v>272</v>
      </c>
      <c r="E7" s="10" t="s">
        <v>273</v>
      </c>
      <c r="F7" s="10">
        <v>35</v>
      </c>
    </row>
    <row r="8" s="1" customFormat="1" ht="25" customHeight="1" spans="1:6">
      <c r="A8" s="8">
        <v>6</v>
      </c>
      <c r="B8" s="9" t="s">
        <v>352</v>
      </c>
      <c r="C8" s="9" t="s">
        <v>361</v>
      </c>
      <c r="D8" s="10" t="s">
        <v>362</v>
      </c>
      <c r="E8" s="10" t="s">
        <v>363</v>
      </c>
      <c r="F8" s="10">
        <v>150</v>
      </c>
    </row>
    <row r="9" s="1" customFormat="1" ht="25" customHeight="1" spans="1:6">
      <c r="A9" s="8">
        <v>8</v>
      </c>
      <c r="B9" s="9" t="s">
        <v>352</v>
      </c>
      <c r="C9" s="9" t="s">
        <v>361</v>
      </c>
      <c r="D9" s="10" t="s">
        <v>364</v>
      </c>
      <c r="E9" s="10" t="s">
        <v>365</v>
      </c>
      <c r="F9" s="10">
        <v>67</v>
      </c>
    </row>
    <row r="10" s="1" customFormat="1" ht="25" customHeight="1" spans="1:6">
      <c r="A10" s="8">
        <v>9</v>
      </c>
      <c r="B10" s="9" t="s">
        <v>352</v>
      </c>
      <c r="C10" s="9" t="s">
        <v>361</v>
      </c>
      <c r="D10" s="10" t="s">
        <v>366</v>
      </c>
      <c r="E10" s="10" t="s">
        <v>323</v>
      </c>
      <c r="F10" s="10">
        <v>110</v>
      </c>
    </row>
    <row r="11" s="1" customFormat="1" ht="25" customHeight="1" spans="1:6">
      <c r="A11" s="8">
        <v>10</v>
      </c>
      <c r="B11" s="9" t="s">
        <v>352</v>
      </c>
      <c r="C11" s="9" t="s">
        <v>361</v>
      </c>
      <c r="D11" s="10" t="s">
        <v>367</v>
      </c>
      <c r="E11" s="10" t="s">
        <v>289</v>
      </c>
      <c r="F11" s="10">
        <v>40</v>
      </c>
    </row>
    <row r="12" s="1" customFormat="1" ht="25" customHeight="1" spans="1:6">
      <c r="A12" s="8">
        <v>11</v>
      </c>
      <c r="B12" s="9" t="s">
        <v>352</v>
      </c>
      <c r="C12" s="9" t="s">
        <v>361</v>
      </c>
      <c r="D12" s="10" t="s">
        <v>69</v>
      </c>
      <c r="E12" s="10" t="s">
        <v>368</v>
      </c>
      <c r="F12" s="10">
        <v>70</v>
      </c>
    </row>
    <row r="13" s="1" customFormat="1" ht="25" customHeight="1" spans="1:6">
      <c r="A13" s="8">
        <v>12</v>
      </c>
      <c r="B13" s="9" t="s">
        <v>352</v>
      </c>
      <c r="C13" s="9" t="s">
        <v>361</v>
      </c>
      <c r="D13" s="10" t="s">
        <v>369</v>
      </c>
      <c r="E13" s="10" t="s">
        <v>370</v>
      </c>
      <c r="F13" s="10">
        <v>30</v>
      </c>
    </row>
    <row r="14" s="1" customFormat="1" ht="25" customHeight="1" spans="1:6">
      <c r="A14" s="8">
        <v>13</v>
      </c>
      <c r="B14" s="9" t="s">
        <v>352</v>
      </c>
      <c r="C14" s="9" t="s">
        <v>361</v>
      </c>
      <c r="D14" s="10" t="s">
        <v>371</v>
      </c>
      <c r="E14" s="10" t="s">
        <v>372</v>
      </c>
      <c r="F14" s="10">
        <v>42</v>
      </c>
    </row>
    <row r="15" s="1" customFormat="1" ht="25" customHeight="1" spans="1:6">
      <c r="A15" s="8">
        <v>14</v>
      </c>
      <c r="B15" s="9" t="s">
        <v>352</v>
      </c>
      <c r="C15" s="9" t="s">
        <v>361</v>
      </c>
      <c r="D15" s="10" t="s">
        <v>373</v>
      </c>
      <c r="E15" s="10" t="s">
        <v>187</v>
      </c>
      <c r="F15" s="10">
        <v>33</v>
      </c>
    </row>
    <row r="16" s="1" customFormat="1" ht="25" customHeight="1" spans="1:6">
      <c r="A16" s="8">
        <v>15</v>
      </c>
      <c r="B16" s="9" t="s">
        <v>352</v>
      </c>
      <c r="C16" s="9" t="s">
        <v>374</v>
      </c>
      <c r="D16" s="10" t="s">
        <v>375</v>
      </c>
      <c r="E16" s="10" t="s">
        <v>106</v>
      </c>
      <c r="F16" s="10">
        <v>10</v>
      </c>
    </row>
    <row r="17" s="1" customFormat="1" ht="25" customHeight="1" spans="1:6">
      <c r="A17" s="8">
        <v>16</v>
      </c>
      <c r="B17" s="9" t="s">
        <v>352</v>
      </c>
      <c r="C17" s="9" t="s">
        <v>358</v>
      </c>
      <c r="D17" s="10" t="s">
        <v>376</v>
      </c>
      <c r="E17" s="10" t="s">
        <v>377</v>
      </c>
      <c r="F17" s="10">
        <v>30</v>
      </c>
    </row>
    <row r="18" s="12" customFormat="1" ht="25" customHeight="1" spans="1:6">
      <c r="A18" s="13">
        <v>17</v>
      </c>
      <c r="B18" s="9" t="s">
        <v>352</v>
      </c>
      <c r="C18" s="13" t="s">
        <v>374</v>
      </c>
      <c r="D18" s="10" t="s">
        <v>92</v>
      </c>
      <c r="E18" s="10" t="s">
        <v>93</v>
      </c>
      <c r="F18" s="13">
        <v>150</v>
      </c>
    </row>
    <row r="19" s="12" customFormat="1" ht="25" customHeight="1" spans="1:6">
      <c r="A19" s="13"/>
      <c r="B19" s="13"/>
      <c r="C19" s="13"/>
      <c r="D19" s="13"/>
      <c r="E19" s="13"/>
      <c r="F19" s="13">
        <f>SUM(F3:F18)</f>
        <v>1096</v>
      </c>
    </row>
  </sheetData>
  <mergeCells count="1">
    <mergeCell ref="A1:F1"/>
  </mergeCells>
  <pageMargins left="0.75" right="0.75" top="1" bottom="1" header="0.5" footer="0.5"/>
  <pageSetup paperSize="9" scale="8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view="pageBreakPreview" zoomScaleNormal="100" workbookViewId="0">
      <selection activeCell="P10" sqref="P10"/>
    </sheetView>
  </sheetViews>
  <sheetFormatPr defaultColWidth="9" defaultRowHeight="13.5" outlineLevelCol="5"/>
  <cols>
    <col min="1" max="1" width="9" style="1"/>
    <col min="2" max="2" width="15.3833333333333" style="1" customWidth="1"/>
    <col min="3" max="3" width="12.4416666666667" style="1" customWidth="1"/>
    <col min="4" max="4" width="15.775" style="1" customWidth="1"/>
    <col min="5" max="5" width="22.1083333333333" style="1" customWidth="1"/>
    <col min="6" max="6" width="17" style="1" customWidth="1"/>
    <col min="7" max="16384" width="9" style="1"/>
  </cols>
  <sheetData>
    <row r="1" s="1" customFormat="1" ht="46" customHeight="1" spans="1:6">
      <c r="A1" s="11" t="s">
        <v>83</v>
      </c>
      <c r="B1" s="11"/>
      <c r="C1" s="11"/>
      <c r="D1" s="11"/>
      <c r="E1" s="11"/>
      <c r="F1" s="11"/>
    </row>
    <row r="2" s="1" customFormat="1" ht="47" customHeight="1" spans="1:6">
      <c r="A2" s="4" t="s">
        <v>1</v>
      </c>
      <c r="B2" s="4" t="s">
        <v>2</v>
      </c>
      <c r="C2" s="4" t="s">
        <v>84</v>
      </c>
      <c r="D2" s="4" t="s">
        <v>85</v>
      </c>
      <c r="E2" s="4" t="s">
        <v>21</v>
      </c>
      <c r="F2" s="4" t="s">
        <v>86</v>
      </c>
    </row>
    <row r="3" s="1" customFormat="1" ht="43" customHeight="1" spans="1:6">
      <c r="A3" s="8">
        <v>1</v>
      </c>
      <c r="B3" s="9" t="s">
        <v>12</v>
      </c>
      <c r="C3" s="9" t="s">
        <v>378</v>
      </c>
      <c r="D3" s="10" t="s">
        <v>379</v>
      </c>
      <c r="E3" s="10" t="s">
        <v>380</v>
      </c>
      <c r="F3" s="10">
        <v>300</v>
      </c>
    </row>
    <row r="4" s="1" customFormat="1" ht="43" customHeight="1" spans="1:6">
      <c r="A4" s="8">
        <v>2</v>
      </c>
      <c r="B4" s="9" t="s">
        <v>12</v>
      </c>
      <c r="C4" s="9" t="s">
        <v>378</v>
      </c>
      <c r="D4" s="10" t="s">
        <v>381</v>
      </c>
      <c r="E4" s="10" t="s">
        <v>382</v>
      </c>
      <c r="F4" s="10">
        <v>71</v>
      </c>
    </row>
    <row r="5" s="1" customFormat="1" ht="43" customHeight="1" spans="1:6">
      <c r="A5" s="8">
        <v>3</v>
      </c>
      <c r="B5" s="9" t="s">
        <v>12</v>
      </c>
      <c r="C5" s="9" t="s">
        <v>383</v>
      </c>
      <c r="D5" s="10" t="s">
        <v>384</v>
      </c>
      <c r="E5" s="10" t="s">
        <v>245</v>
      </c>
      <c r="F5" s="10">
        <v>25</v>
      </c>
    </row>
    <row r="6" s="1" customFormat="1" ht="43" customHeight="1" spans="1:6">
      <c r="A6" s="8">
        <v>4</v>
      </c>
      <c r="B6" s="9" t="s">
        <v>12</v>
      </c>
      <c r="C6" s="9" t="s">
        <v>385</v>
      </c>
      <c r="D6" s="10" t="s">
        <v>386</v>
      </c>
      <c r="E6" s="10" t="s">
        <v>387</v>
      </c>
      <c r="F6" s="10">
        <v>200</v>
      </c>
    </row>
    <row r="7" s="1" customFormat="1" ht="43" customHeight="1" spans="1:6">
      <c r="A7" s="8">
        <v>5</v>
      </c>
      <c r="B7" s="9" t="s">
        <v>12</v>
      </c>
      <c r="C7" s="9" t="s">
        <v>385</v>
      </c>
      <c r="D7" s="10" t="s">
        <v>218</v>
      </c>
      <c r="E7" s="10" t="s">
        <v>388</v>
      </c>
      <c r="F7" s="10">
        <v>41</v>
      </c>
    </row>
    <row r="8" s="1" customFormat="1" ht="43" customHeight="1" spans="1:6">
      <c r="A8" s="8">
        <v>6</v>
      </c>
      <c r="B8" s="9" t="s">
        <v>12</v>
      </c>
      <c r="C8" s="9" t="s">
        <v>385</v>
      </c>
      <c r="D8" s="10" t="s">
        <v>389</v>
      </c>
      <c r="E8" s="10" t="s">
        <v>390</v>
      </c>
      <c r="F8" s="10">
        <v>33</v>
      </c>
    </row>
    <row r="9" s="1" customFormat="1" ht="43" customHeight="1" spans="1:6">
      <c r="A9" s="8">
        <v>7</v>
      </c>
      <c r="B9" s="9" t="s">
        <v>12</v>
      </c>
      <c r="C9" s="9" t="s">
        <v>385</v>
      </c>
      <c r="D9" s="10" t="s">
        <v>391</v>
      </c>
      <c r="E9" s="10" t="s">
        <v>320</v>
      </c>
      <c r="F9" s="10">
        <v>28</v>
      </c>
    </row>
    <row r="10" s="1" customFormat="1" ht="43" customHeight="1" spans="1:6">
      <c r="A10" s="8">
        <v>8</v>
      </c>
      <c r="B10" s="9" t="s">
        <v>12</v>
      </c>
      <c r="C10" s="9" t="s">
        <v>385</v>
      </c>
      <c r="D10" s="10" t="s">
        <v>392</v>
      </c>
      <c r="E10" s="10" t="s">
        <v>393</v>
      </c>
      <c r="F10" s="10">
        <v>36</v>
      </c>
    </row>
    <row r="11" s="1" customFormat="1" ht="43" customHeight="1" spans="1:6">
      <c r="A11" s="8"/>
      <c r="B11" s="9"/>
      <c r="C11" s="9"/>
      <c r="D11" s="10"/>
      <c r="E11" s="10"/>
      <c r="F11" s="10">
        <f>SUM(F3:F10)</f>
        <v>734</v>
      </c>
    </row>
  </sheetData>
  <mergeCells count="1">
    <mergeCell ref="A1:F1"/>
  </mergeCells>
  <pageMargins left="0.75" right="0.75" top="1" bottom="1" header="0.5" footer="0.5"/>
  <pageSetup paperSize="9" scale="94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view="pageBreakPreview" zoomScaleNormal="100" workbookViewId="0">
      <selection activeCell="D8" sqref="D8"/>
    </sheetView>
  </sheetViews>
  <sheetFormatPr defaultColWidth="9" defaultRowHeight="13.5" outlineLevelCol="5"/>
  <cols>
    <col min="1" max="1" width="9" style="1"/>
    <col min="2" max="2" width="15.3833333333333" style="1" customWidth="1"/>
    <col min="3" max="3" width="16.5" style="1" customWidth="1"/>
    <col min="4" max="4" width="17.375" style="1" customWidth="1"/>
    <col min="5" max="5" width="18.5" style="1" customWidth="1"/>
    <col min="6" max="6" width="17.625" style="1" customWidth="1"/>
    <col min="7" max="16384" width="9" style="1"/>
  </cols>
  <sheetData>
    <row r="1" s="1" customFormat="1" ht="24" customHeight="1" spans="1:1">
      <c r="A1" s="2" t="s">
        <v>82</v>
      </c>
    </row>
    <row r="2" s="1" customFormat="1" ht="46" customHeight="1" spans="1:6">
      <c r="A2" s="3" t="s">
        <v>83</v>
      </c>
      <c r="B2" s="3"/>
      <c r="C2" s="3"/>
      <c r="D2" s="3"/>
      <c r="E2" s="3"/>
      <c r="F2" s="3"/>
    </row>
    <row r="3" s="1" customFormat="1" ht="47" customHeight="1" spans="1:6">
      <c r="A3" s="4" t="s">
        <v>1</v>
      </c>
      <c r="B3" s="4" t="s">
        <v>2</v>
      </c>
      <c r="C3" s="4" t="s">
        <v>84</v>
      </c>
      <c r="D3" s="4" t="s">
        <v>85</v>
      </c>
      <c r="E3" s="4" t="s">
        <v>21</v>
      </c>
      <c r="F3" s="4" t="s">
        <v>86</v>
      </c>
    </row>
    <row r="4" s="1" customFormat="1" ht="43" customHeight="1" spans="1:6">
      <c r="A4" s="8">
        <v>1</v>
      </c>
      <c r="B4" s="9" t="s">
        <v>13</v>
      </c>
      <c r="C4" s="9" t="s">
        <v>26</v>
      </c>
      <c r="D4" s="10" t="s">
        <v>394</v>
      </c>
      <c r="E4" s="10" t="s">
        <v>395</v>
      </c>
      <c r="F4" s="10">
        <v>80</v>
      </c>
    </row>
    <row r="5" s="1" customFormat="1" ht="43" customHeight="1" spans="1:6">
      <c r="A5" s="8">
        <v>2</v>
      </c>
      <c r="B5" s="9" t="s">
        <v>13</v>
      </c>
      <c r="C5" s="9" t="s">
        <v>396</v>
      </c>
      <c r="D5" s="10" t="s">
        <v>397</v>
      </c>
      <c r="E5" s="10" t="s">
        <v>25</v>
      </c>
      <c r="F5" s="10">
        <v>85</v>
      </c>
    </row>
    <row r="6" s="1" customFormat="1" ht="43" customHeight="1" spans="1:6">
      <c r="A6" s="8">
        <v>3</v>
      </c>
      <c r="B6" s="9" t="s">
        <v>13</v>
      </c>
      <c r="C6" s="9" t="s">
        <v>35</v>
      </c>
      <c r="D6" s="10" t="s">
        <v>398</v>
      </c>
      <c r="E6" s="10" t="s">
        <v>399</v>
      </c>
      <c r="F6" s="10">
        <v>278</v>
      </c>
    </row>
    <row r="7" s="1" customFormat="1" ht="43" customHeight="1" spans="1:6">
      <c r="A7" s="8">
        <v>4</v>
      </c>
      <c r="B7" s="9" t="s">
        <v>13</v>
      </c>
      <c r="C7" s="9" t="s">
        <v>26</v>
      </c>
      <c r="D7" s="10" t="s">
        <v>400</v>
      </c>
      <c r="E7" s="10" t="s">
        <v>401</v>
      </c>
      <c r="F7" s="10">
        <v>75</v>
      </c>
    </row>
    <row r="8" s="1" customFormat="1" ht="43" customHeight="1" spans="1:6">
      <c r="A8" s="8">
        <v>5</v>
      </c>
      <c r="B8" s="9" t="s">
        <v>13</v>
      </c>
      <c r="C8" s="9" t="s">
        <v>402</v>
      </c>
      <c r="D8" s="10" t="s">
        <v>403</v>
      </c>
      <c r="E8" s="10" t="s">
        <v>404</v>
      </c>
      <c r="F8" s="10">
        <v>20</v>
      </c>
    </row>
    <row r="9" s="1" customFormat="1" ht="43" customHeight="1" spans="1:6">
      <c r="A9" s="8">
        <v>6</v>
      </c>
      <c r="B9" s="9" t="s">
        <v>13</v>
      </c>
      <c r="C9" s="9" t="s">
        <v>32</v>
      </c>
      <c r="D9" s="10" t="s">
        <v>405</v>
      </c>
      <c r="E9" s="10" t="s">
        <v>269</v>
      </c>
      <c r="F9" s="10">
        <v>70</v>
      </c>
    </row>
    <row r="10" s="1" customFormat="1" ht="43" customHeight="1" spans="1:6">
      <c r="A10" s="8">
        <v>7</v>
      </c>
      <c r="B10" s="9" t="s">
        <v>13</v>
      </c>
      <c r="C10" s="9" t="s">
        <v>35</v>
      </c>
      <c r="D10" s="10" t="s">
        <v>406</v>
      </c>
      <c r="E10" s="10" t="s">
        <v>37</v>
      </c>
      <c r="F10" s="10">
        <v>53</v>
      </c>
    </row>
    <row r="11" s="1" customFormat="1" ht="43" customHeight="1" spans="1:6">
      <c r="A11" s="8">
        <v>8</v>
      </c>
      <c r="B11" s="9" t="s">
        <v>13</v>
      </c>
      <c r="C11" s="9" t="s">
        <v>35</v>
      </c>
      <c r="D11" s="10" t="s">
        <v>407</v>
      </c>
      <c r="E11" s="10" t="s">
        <v>408</v>
      </c>
      <c r="F11" s="10">
        <v>37</v>
      </c>
    </row>
    <row r="12" s="1" customFormat="1" ht="43" customHeight="1" spans="1:6">
      <c r="A12" s="8"/>
      <c r="B12" s="9"/>
      <c r="C12" s="9"/>
      <c r="D12" s="10"/>
      <c r="E12" s="10"/>
      <c r="F12" s="10">
        <f>SUM(F4:F11)</f>
        <v>698</v>
      </c>
    </row>
  </sheetData>
  <mergeCells count="1">
    <mergeCell ref="A2:F2"/>
  </mergeCells>
  <pageMargins left="0.75" right="0.75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汇总</vt:lpstr>
      <vt:lpstr>早造</vt:lpstr>
      <vt:lpstr>沙湖</vt:lpstr>
      <vt:lpstr>牛江</vt:lpstr>
      <vt:lpstr>君堂</vt:lpstr>
      <vt:lpstr>东成</vt:lpstr>
      <vt:lpstr>圣堂</vt:lpstr>
      <vt:lpstr>良西</vt:lpstr>
      <vt:lpstr>大田</vt:lpstr>
      <vt:lpstr>横陂</vt:lpstr>
      <vt:lpstr>恩城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FZH</dc:creator>
  <cp:lastModifiedBy>V2</cp:lastModifiedBy>
  <dcterms:created xsi:type="dcterms:W3CDTF">2025-06-20T02:56:00Z</dcterms:created>
  <dcterms:modified xsi:type="dcterms:W3CDTF">2025-07-31T03:13:38Z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B84A35936EF74A92B8F97CC9BF2731BB_13</vt:lpwstr>
  </property>
  <property fmtid="{D5CDD505-2E9C-101B-9397-08002B2CF9AE}" pid="3" name="KSOProductBuildVer">
    <vt:lpwstr>2052-12.1.0.21915</vt:lpwstr>
  </property>
</Properties>
</file>