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附表2-免费教科书" sheetId="3" r:id="rId1"/>
  </sheets>
  <definedNames>
    <definedName name="_xlnm.Print_Area" localSheetId="0">'附表2-免费教科书'!$A$1:$T$13</definedName>
    <definedName name="_xlnm.Print_Titles" localSheetId="0">'附表2-免费教科书'!$3:$5</definedName>
  </definedNames>
  <calcPr calcId="144525" concurrentCalc="0"/>
</workbook>
</file>

<file path=xl/sharedStrings.xml><?xml version="1.0" encoding="utf-8"?>
<sst xmlns="http://schemas.openxmlformats.org/spreadsheetml/2006/main" count="46" uniqueCount="36">
  <si>
    <t>附件3</t>
  </si>
  <si>
    <t>提前下达珠三角6市2022年城乡义务教育免费教科书资金明细表</t>
  </si>
  <si>
    <t>地区代码</t>
  </si>
  <si>
    <t>单位</t>
  </si>
  <si>
    <t>珠三角城市</t>
  </si>
  <si>
    <t>珠三角农村</t>
  </si>
  <si>
    <t>2022年全年应补助资金（万元）</t>
  </si>
  <si>
    <t>备注</t>
  </si>
  <si>
    <t>2021-2021学年城市义务教育在校生（人）</t>
  </si>
  <si>
    <t>补助标准（元/人）</t>
  </si>
  <si>
    <t>2020-2021学年农村义务教育在校生（人）</t>
  </si>
  <si>
    <t>合计</t>
  </si>
  <si>
    <t>小学</t>
  </si>
  <si>
    <t>其中：小学一年级</t>
  </si>
  <si>
    <t>初中</t>
  </si>
  <si>
    <t>学生字典</t>
  </si>
  <si>
    <t>补助资金合计</t>
  </si>
  <si>
    <t>其中：免费教科书补助资金</t>
  </si>
  <si>
    <t>学生字典补助</t>
  </si>
  <si>
    <t>440799000</t>
  </si>
  <si>
    <t>江门市</t>
  </si>
  <si>
    <t>中央资金</t>
  </si>
  <si>
    <t>440700000</t>
  </si>
  <si>
    <t>江门市本级</t>
  </si>
  <si>
    <t>440703000</t>
  </si>
  <si>
    <t>蓬江区</t>
  </si>
  <si>
    <t>440704000</t>
  </si>
  <si>
    <t>江海区</t>
  </si>
  <si>
    <t>440705000</t>
  </si>
  <si>
    <t>新会区</t>
  </si>
  <si>
    <t>440781000</t>
  </si>
  <si>
    <t>台山市</t>
  </si>
  <si>
    <t>440783000</t>
  </si>
  <si>
    <t>开平市</t>
  </si>
  <si>
    <t>440784000</t>
  </si>
  <si>
    <t>鹤山市</t>
  </si>
</sst>
</file>

<file path=xl/styles.xml><?xml version="1.0" encoding="utf-8"?>
<styleSheet xmlns="http://schemas.openxmlformats.org/spreadsheetml/2006/main">
  <numFmts count="5">
    <numFmt numFmtId="176" formatCode="0_);[Red]\(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  <scheme val="minor"/>
    </font>
    <font>
      <sz val="24"/>
      <name val="方正小标宋简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8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2" fillId="25" borderId="10" applyNumberFormat="0" applyAlignment="0" applyProtection="0">
      <alignment vertical="center"/>
    </xf>
    <xf numFmtId="0" fontId="19" fillId="25" borderId="9" applyNumberFormat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5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43" fontId="1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176" fontId="3" fillId="2" borderId="1" xfId="0" applyNumberFormat="1" applyFont="1" applyFill="1" applyBorder="1" applyAlignment="1">
      <alignment vertical="center" wrapText="1"/>
    </xf>
    <xf numFmtId="43" fontId="3" fillId="0" borderId="0" xfId="0" applyNumberFormat="1" applyFont="1" applyFill="1" applyAlignment="1">
      <alignment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vertical="center" wrapText="1"/>
    </xf>
    <xf numFmtId="43" fontId="3" fillId="2" borderId="2" xfId="0" applyNumberFormat="1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vertical="center" wrapText="1"/>
    </xf>
    <xf numFmtId="43" fontId="3" fillId="2" borderId="3" xfId="0" applyNumberFormat="1" applyFont="1" applyFill="1" applyBorder="1" applyAlignment="1">
      <alignment vertical="center" wrapText="1"/>
    </xf>
    <xf numFmtId="43" fontId="3" fillId="2" borderId="4" xfId="0" applyNumberFormat="1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2012年全省义务教育在校生数情况表(报省财政厅）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单位信息表" xfId="50"/>
  </cellStyles>
  <tableStyles count="0" defaultTableStyle="TableStyleMedium2" defaultPivotStyle="PivotStyleLight16"/>
  <colors>
    <mruColors>
      <color rgb="00F8CBAD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13"/>
  <sheetViews>
    <sheetView tabSelected="1" workbookViewId="0">
      <pane xSplit="2" topLeftCell="J1" activePane="topRight" state="frozen"/>
      <selection/>
      <selection pane="topRight" activeCell="S8" sqref="S8"/>
    </sheetView>
  </sheetViews>
  <sheetFormatPr defaultColWidth="9" defaultRowHeight="14.25"/>
  <cols>
    <col min="1" max="1" width="12.6666666666667" style="2" customWidth="1"/>
    <col min="2" max="2" width="11" style="2" customWidth="1"/>
    <col min="3" max="4" width="9.39166666666667" style="2"/>
    <col min="5" max="5" width="11" style="2" customWidth="1"/>
    <col min="6" max="6" width="10.925" style="2" customWidth="1"/>
    <col min="7" max="11" width="9" style="2"/>
    <col min="12" max="12" width="10.75" style="2" customWidth="1"/>
    <col min="13" max="16" width="9" style="2"/>
    <col min="17" max="17" width="14" style="3" customWidth="1"/>
    <col min="18" max="18" width="16" style="3" customWidth="1"/>
    <col min="19" max="19" width="14.625" style="3" customWidth="1"/>
    <col min="20" max="20" width="10.125" style="2" customWidth="1"/>
    <col min="21" max="16384" width="9" style="2"/>
  </cols>
  <sheetData>
    <row r="1" customFormat="1" ht="29" customHeight="1" spans="1:25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12"/>
      <c r="R1" s="12"/>
      <c r="S1" s="12"/>
      <c r="T1" s="5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</row>
    <row r="2" ht="40" customHeight="1" spans="1:2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40.5" customHeight="1" spans="1:20">
      <c r="A3" s="7" t="s">
        <v>2</v>
      </c>
      <c r="B3" s="7" t="s">
        <v>3</v>
      </c>
      <c r="C3" s="7" t="s">
        <v>4</v>
      </c>
      <c r="D3" s="7"/>
      <c r="E3" s="7"/>
      <c r="F3" s="7"/>
      <c r="G3" s="7"/>
      <c r="H3" s="7"/>
      <c r="I3" s="7"/>
      <c r="J3" s="7" t="s">
        <v>5</v>
      </c>
      <c r="K3" s="7"/>
      <c r="L3" s="7"/>
      <c r="M3" s="7"/>
      <c r="N3" s="7"/>
      <c r="O3" s="7"/>
      <c r="P3" s="7"/>
      <c r="Q3" s="13" t="s">
        <v>6</v>
      </c>
      <c r="R3" s="14"/>
      <c r="S3" s="14"/>
      <c r="T3" s="7" t="s">
        <v>7</v>
      </c>
    </row>
    <row r="4" ht="40.5" customHeight="1" spans="1:20">
      <c r="A4" s="7"/>
      <c r="B4" s="7"/>
      <c r="C4" s="7" t="s">
        <v>8</v>
      </c>
      <c r="D4" s="7"/>
      <c r="E4" s="7"/>
      <c r="F4" s="7"/>
      <c r="G4" s="7" t="s">
        <v>9</v>
      </c>
      <c r="H4" s="7"/>
      <c r="I4" s="7"/>
      <c r="J4" s="7" t="s">
        <v>10</v>
      </c>
      <c r="K4" s="7"/>
      <c r="L4" s="7"/>
      <c r="M4" s="7"/>
      <c r="N4" s="7" t="s">
        <v>9</v>
      </c>
      <c r="O4" s="7"/>
      <c r="P4" s="7"/>
      <c r="Q4" s="14"/>
      <c r="R4" s="14"/>
      <c r="S4" s="14"/>
      <c r="T4" s="7"/>
    </row>
    <row r="5" ht="39.75" customHeight="1" spans="1:20">
      <c r="A5" s="7"/>
      <c r="B5" s="7"/>
      <c r="C5" s="7" t="s">
        <v>11</v>
      </c>
      <c r="D5" s="7" t="s">
        <v>12</v>
      </c>
      <c r="E5" s="7" t="s">
        <v>13</v>
      </c>
      <c r="F5" s="7" t="s">
        <v>14</v>
      </c>
      <c r="G5" s="7" t="s">
        <v>12</v>
      </c>
      <c r="H5" s="7" t="s">
        <v>14</v>
      </c>
      <c r="I5" s="7" t="s">
        <v>15</v>
      </c>
      <c r="J5" s="7" t="s">
        <v>11</v>
      </c>
      <c r="K5" s="7" t="s">
        <v>12</v>
      </c>
      <c r="L5" s="7" t="s">
        <v>13</v>
      </c>
      <c r="M5" s="7" t="s">
        <v>14</v>
      </c>
      <c r="N5" s="7" t="s">
        <v>12</v>
      </c>
      <c r="O5" s="7" t="s">
        <v>14</v>
      </c>
      <c r="P5" s="7" t="s">
        <v>15</v>
      </c>
      <c r="Q5" s="14" t="s">
        <v>16</v>
      </c>
      <c r="R5" s="14" t="s">
        <v>17</v>
      </c>
      <c r="S5" s="14" t="s">
        <v>18</v>
      </c>
      <c r="T5" s="7"/>
    </row>
    <row r="6" s="1" customFormat="1" ht="20.1" customHeight="1" spans="1:20">
      <c r="A6" s="8" t="s">
        <v>19</v>
      </c>
      <c r="B6" s="8" t="s">
        <v>20</v>
      </c>
      <c r="C6" s="8">
        <v>306871</v>
      </c>
      <c r="D6" s="8">
        <v>215227</v>
      </c>
      <c r="E6" s="8">
        <v>35765</v>
      </c>
      <c r="F6" s="8">
        <v>91644</v>
      </c>
      <c r="G6" s="8">
        <v>105</v>
      </c>
      <c r="H6" s="8">
        <v>180</v>
      </c>
      <c r="I6" s="8">
        <v>14</v>
      </c>
      <c r="J6" s="11">
        <v>139821</v>
      </c>
      <c r="K6" s="8">
        <v>99521</v>
      </c>
      <c r="L6" s="8">
        <v>15499</v>
      </c>
      <c r="M6" s="8">
        <v>40300</v>
      </c>
      <c r="N6" s="8">
        <v>135</v>
      </c>
      <c r="O6" s="8">
        <v>205</v>
      </c>
      <c r="P6" s="8">
        <v>14</v>
      </c>
      <c r="Q6" s="15">
        <f>SUM(Q7:Q13)</f>
        <v>6150.93</v>
      </c>
      <c r="R6" s="15">
        <f>SUM(R7:R13)</f>
        <v>6079.16</v>
      </c>
      <c r="S6" s="15">
        <f>SUM(S7:S13)</f>
        <v>71.77</v>
      </c>
      <c r="T6" s="16" t="s">
        <v>21</v>
      </c>
    </row>
    <row r="7" ht="20.1" customHeight="1" spans="1:20">
      <c r="A7" s="9" t="s">
        <v>22</v>
      </c>
      <c r="B7" s="9" t="s">
        <v>23</v>
      </c>
      <c r="C7" s="9">
        <v>9222</v>
      </c>
      <c r="D7" s="9">
        <v>3675</v>
      </c>
      <c r="E7" s="9">
        <v>507</v>
      </c>
      <c r="F7" s="9">
        <v>5547</v>
      </c>
      <c r="G7" s="10">
        <v>105</v>
      </c>
      <c r="H7" s="10">
        <v>180</v>
      </c>
      <c r="I7" s="9">
        <v>14</v>
      </c>
      <c r="J7" s="10">
        <v>0</v>
      </c>
      <c r="K7" s="9">
        <v>0</v>
      </c>
      <c r="L7" s="9">
        <v>0</v>
      </c>
      <c r="M7" s="9">
        <v>0</v>
      </c>
      <c r="N7" s="10">
        <v>135</v>
      </c>
      <c r="O7" s="10">
        <v>205</v>
      </c>
      <c r="P7" s="9">
        <v>14</v>
      </c>
      <c r="Q7" s="17">
        <f>SUM(R7:S7)</f>
        <v>139.14</v>
      </c>
      <c r="R7" s="17">
        <f t="shared" ref="R7:R13" si="0">ROUND((D7*G7+F7*H7+K7*N7+M7*O7)/10000,2)</f>
        <v>138.43</v>
      </c>
      <c r="S7" s="17">
        <f t="shared" ref="S7:S13" si="1">ROUND((E7*I7+L7*P7)/10000,2)</f>
        <v>0.71</v>
      </c>
      <c r="T7" s="18"/>
    </row>
    <row r="8" ht="20.1" customHeight="1" spans="1:20">
      <c r="A8" s="9" t="s">
        <v>24</v>
      </c>
      <c r="B8" s="9" t="s">
        <v>25</v>
      </c>
      <c r="C8" s="9">
        <v>88038</v>
      </c>
      <c r="D8" s="9">
        <v>63918</v>
      </c>
      <c r="E8" s="9">
        <v>10399</v>
      </c>
      <c r="F8" s="9">
        <v>24120</v>
      </c>
      <c r="G8" s="10">
        <v>105</v>
      </c>
      <c r="H8" s="10">
        <v>180</v>
      </c>
      <c r="I8" s="9">
        <v>14</v>
      </c>
      <c r="J8" s="10">
        <v>0</v>
      </c>
      <c r="K8" s="9">
        <v>0</v>
      </c>
      <c r="L8" s="9">
        <v>0</v>
      </c>
      <c r="M8" s="9">
        <v>0</v>
      </c>
      <c r="N8" s="10">
        <v>135</v>
      </c>
      <c r="O8" s="10">
        <v>205</v>
      </c>
      <c r="P8" s="9">
        <v>14</v>
      </c>
      <c r="Q8" s="17">
        <f t="shared" ref="Q8:Q17" si="2">R8+S8</f>
        <v>1119.86</v>
      </c>
      <c r="R8" s="17">
        <f t="shared" si="0"/>
        <v>1105.3</v>
      </c>
      <c r="S8" s="17">
        <f t="shared" si="1"/>
        <v>14.56</v>
      </c>
      <c r="T8" s="18"/>
    </row>
    <row r="9" ht="20.1" customHeight="1" spans="1:20">
      <c r="A9" s="9" t="s">
        <v>26</v>
      </c>
      <c r="B9" s="9" t="s">
        <v>27</v>
      </c>
      <c r="C9" s="9">
        <v>35682</v>
      </c>
      <c r="D9" s="9">
        <v>26971</v>
      </c>
      <c r="E9" s="9">
        <v>4774</v>
      </c>
      <c r="F9" s="9">
        <v>8711</v>
      </c>
      <c r="G9" s="10">
        <v>105</v>
      </c>
      <c r="H9" s="10">
        <v>180</v>
      </c>
      <c r="I9" s="9">
        <v>14</v>
      </c>
      <c r="J9" s="10">
        <v>0</v>
      </c>
      <c r="K9" s="9">
        <v>0</v>
      </c>
      <c r="L9" s="9">
        <v>0</v>
      </c>
      <c r="M9" s="9">
        <v>0</v>
      </c>
      <c r="N9" s="10">
        <v>135</v>
      </c>
      <c r="O9" s="10">
        <v>205</v>
      </c>
      <c r="P9" s="9">
        <v>14</v>
      </c>
      <c r="Q9" s="17">
        <f t="shared" si="2"/>
        <v>446.67</v>
      </c>
      <c r="R9" s="17">
        <f t="shared" si="0"/>
        <v>439.99</v>
      </c>
      <c r="S9" s="17">
        <f t="shared" si="1"/>
        <v>6.68</v>
      </c>
      <c r="T9" s="18"/>
    </row>
    <row r="10" ht="20.1" customHeight="1" spans="1:20">
      <c r="A10" s="9" t="s">
        <v>28</v>
      </c>
      <c r="B10" s="9" t="s">
        <v>29</v>
      </c>
      <c r="C10" s="9">
        <v>57038</v>
      </c>
      <c r="D10" s="9">
        <v>39198</v>
      </c>
      <c r="E10" s="9">
        <v>6460</v>
      </c>
      <c r="F10" s="9">
        <v>17840</v>
      </c>
      <c r="G10" s="10">
        <v>105</v>
      </c>
      <c r="H10" s="10">
        <v>180</v>
      </c>
      <c r="I10" s="9">
        <v>14</v>
      </c>
      <c r="J10" s="10">
        <v>41957</v>
      </c>
      <c r="K10" s="9">
        <v>30367</v>
      </c>
      <c r="L10" s="9">
        <v>4644</v>
      </c>
      <c r="M10" s="9">
        <v>11590</v>
      </c>
      <c r="N10" s="10">
        <v>135</v>
      </c>
      <c r="O10" s="10">
        <v>205</v>
      </c>
      <c r="P10" s="9">
        <v>14</v>
      </c>
      <c r="Q10" s="17">
        <f t="shared" si="2"/>
        <v>1395.8</v>
      </c>
      <c r="R10" s="17">
        <f t="shared" si="0"/>
        <v>1380.25</v>
      </c>
      <c r="S10" s="17">
        <f t="shared" si="1"/>
        <v>15.55</v>
      </c>
      <c r="T10" s="18"/>
    </row>
    <row r="11" ht="20.1" customHeight="1" spans="1:20">
      <c r="A11" s="9" t="s">
        <v>30</v>
      </c>
      <c r="B11" s="9" t="s">
        <v>31</v>
      </c>
      <c r="C11" s="9">
        <v>43818</v>
      </c>
      <c r="D11" s="9">
        <v>29726</v>
      </c>
      <c r="E11" s="9">
        <v>4961</v>
      </c>
      <c r="F11" s="9">
        <v>14092</v>
      </c>
      <c r="G11" s="10">
        <v>105</v>
      </c>
      <c r="H11" s="10">
        <v>180</v>
      </c>
      <c r="I11" s="9">
        <v>14</v>
      </c>
      <c r="J11" s="10">
        <v>33802</v>
      </c>
      <c r="K11" s="9">
        <v>24142</v>
      </c>
      <c r="L11" s="9">
        <v>3659</v>
      </c>
      <c r="M11" s="9">
        <v>9660</v>
      </c>
      <c r="N11" s="10">
        <v>135</v>
      </c>
      <c r="O11" s="10">
        <v>205</v>
      </c>
      <c r="P11" s="9">
        <v>14</v>
      </c>
      <c r="Q11" s="17">
        <f t="shared" si="2"/>
        <v>1101.8</v>
      </c>
      <c r="R11" s="17">
        <f t="shared" si="0"/>
        <v>1089.73</v>
      </c>
      <c r="S11" s="17">
        <f t="shared" si="1"/>
        <v>12.07</v>
      </c>
      <c r="T11" s="18"/>
    </row>
    <row r="12" ht="20.1" customHeight="1" spans="1:20">
      <c r="A12" s="9" t="s">
        <v>32</v>
      </c>
      <c r="B12" s="9" t="s">
        <v>33</v>
      </c>
      <c r="C12" s="9">
        <v>42313</v>
      </c>
      <c r="D12" s="9">
        <v>29895</v>
      </c>
      <c r="E12" s="9">
        <v>4845</v>
      </c>
      <c r="F12" s="9">
        <v>12418</v>
      </c>
      <c r="G12" s="10">
        <v>105</v>
      </c>
      <c r="H12" s="10">
        <v>180</v>
      </c>
      <c r="I12" s="9">
        <v>14</v>
      </c>
      <c r="J12" s="10">
        <v>36433</v>
      </c>
      <c r="K12" s="9">
        <v>25315</v>
      </c>
      <c r="L12" s="9">
        <v>3901</v>
      </c>
      <c r="M12" s="9">
        <v>11118</v>
      </c>
      <c r="N12" s="10">
        <v>135</v>
      </c>
      <c r="O12" s="10">
        <v>205</v>
      </c>
      <c r="P12" s="9">
        <v>14</v>
      </c>
      <c r="Q12" s="17">
        <f t="shared" si="2"/>
        <v>1119.33</v>
      </c>
      <c r="R12" s="17">
        <f t="shared" si="0"/>
        <v>1107.09</v>
      </c>
      <c r="S12" s="17">
        <f t="shared" si="1"/>
        <v>12.24</v>
      </c>
      <c r="T12" s="18"/>
    </row>
    <row r="13" ht="20.1" customHeight="1" spans="1:20">
      <c r="A13" s="9" t="s">
        <v>34</v>
      </c>
      <c r="B13" s="9" t="s">
        <v>35</v>
      </c>
      <c r="C13" s="9">
        <v>30760</v>
      </c>
      <c r="D13" s="9">
        <v>21844</v>
      </c>
      <c r="E13" s="9">
        <v>3819</v>
      </c>
      <c r="F13" s="9">
        <v>8916</v>
      </c>
      <c r="G13" s="10">
        <v>105</v>
      </c>
      <c r="H13" s="10">
        <v>180</v>
      </c>
      <c r="I13" s="9">
        <v>14</v>
      </c>
      <c r="J13" s="10">
        <v>27629</v>
      </c>
      <c r="K13" s="9">
        <v>19697</v>
      </c>
      <c r="L13" s="9">
        <v>3295</v>
      </c>
      <c r="M13" s="9">
        <v>7932</v>
      </c>
      <c r="N13" s="10">
        <v>135</v>
      </c>
      <c r="O13" s="10">
        <v>205</v>
      </c>
      <c r="P13" s="9">
        <v>14</v>
      </c>
      <c r="Q13" s="17">
        <f t="shared" si="2"/>
        <v>828.33</v>
      </c>
      <c r="R13" s="17">
        <f t="shared" si="0"/>
        <v>818.37</v>
      </c>
      <c r="S13" s="17">
        <f t="shared" si="1"/>
        <v>9.96</v>
      </c>
      <c r="T13" s="19"/>
    </row>
  </sheetData>
  <mergeCells count="12">
    <mergeCell ref="A2:T2"/>
    <mergeCell ref="C3:I3"/>
    <mergeCell ref="J3:P3"/>
    <mergeCell ref="C4:F4"/>
    <mergeCell ref="G4:I4"/>
    <mergeCell ref="J4:M4"/>
    <mergeCell ref="N4:P4"/>
    <mergeCell ref="A3:A5"/>
    <mergeCell ref="B3:B5"/>
    <mergeCell ref="T3:T4"/>
    <mergeCell ref="T6:T13"/>
    <mergeCell ref="Q3:S4"/>
  </mergeCells>
  <pageMargins left="0.554166666666667" right="0.554166666666667" top="0.802777777777778" bottom="0.605555555555556" header="0.507638888888889" footer="0.507638888888889"/>
  <pageSetup paperSize="9" scale="6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省教育厅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附表2-免费教科书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2020-11-10T01:42:00Z</dcterms:created>
  <dcterms:modified xsi:type="dcterms:W3CDTF">2021-12-24T03:02:27Z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