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19200" windowHeight="11625"/>
  </bookViews>
  <sheets>
    <sheet name="2022" sheetId="3" r:id="rId1"/>
  </sheets>
  <definedNames>
    <definedName name="_xlnm._FilterDatabase" localSheetId="0" hidden="1">'2022'!$A$5:$R$13</definedName>
    <definedName name="_xlnm.Print_Titles" localSheetId="0">'2022'!$3:$5</definedName>
  </definedNames>
  <calcPr calcId="144525"/>
</workbook>
</file>

<file path=xl/sharedStrings.xml><?xml version="1.0" encoding="utf-8"?>
<sst xmlns="http://schemas.openxmlformats.org/spreadsheetml/2006/main" count="35" uniqueCount="25">
  <si>
    <t>附件3</t>
  </si>
  <si>
    <t>提前下达2022年珠三角地区特殊教育学校义务教育学生课本费补助资金安排明细表</t>
  </si>
  <si>
    <t>地区代码</t>
  </si>
  <si>
    <t>单位</t>
  </si>
  <si>
    <t>珠三角城市</t>
  </si>
  <si>
    <t>珠三角农村</t>
  </si>
  <si>
    <t>补助金额（万元）</t>
  </si>
  <si>
    <t>2020—2021学年城市特殊教育学校义务教育在校生数（人）</t>
  </si>
  <si>
    <t>补助标准（元/人）</t>
  </si>
  <si>
    <t>2020—2021学年农村特殊教育
学校义务教育在校生数（人）</t>
  </si>
  <si>
    <t>合计</t>
  </si>
  <si>
    <t>小学</t>
  </si>
  <si>
    <t>其中：小学一年级</t>
  </si>
  <si>
    <t>初中</t>
  </si>
  <si>
    <t>学生字典</t>
  </si>
  <si>
    <t>补助资金
合计</t>
  </si>
  <si>
    <t>免费教科书补助资金</t>
  </si>
  <si>
    <t>江门市</t>
  </si>
  <si>
    <t>江门市本级</t>
  </si>
  <si>
    <t>蓬江区</t>
  </si>
  <si>
    <t>江海区</t>
  </si>
  <si>
    <t>新会区</t>
  </si>
  <si>
    <t>台山市</t>
  </si>
  <si>
    <t>开平市</t>
  </si>
  <si>
    <t>鹤山市</t>
  </si>
</sst>
</file>

<file path=xl/styles.xml><?xml version="1.0" encoding="utf-8"?>
<styleSheet xmlns="http://schemas.openxmlformats.org/spreadsheetml/2006/main">
  <numFmts count="6">
    <numFmt numFmtId="44" formatCode="_ &quot;￥&quot;* #,##0.00_ ;_ &quot;￥&quot;* \-#,##0.00_ ;_ &quot;￥&quot;* &quot;-&quot;??_ ;_ @_ "/>
    <numFmt numFmtId="43" formatCode="_ * #,##0.00_ ;_ * \-#,##0.00_ ;_ * &quot;-&quot;??_ ;_ @_ "/>
    <numFmt numFmtId="42" formatCode="_ &quot;￥&quot;* #,##0_ ;_ &quot;￥&quot;* \-#,##0_ ;_ &quot;￥&quot;* &quot;-&quot;_ ;_ @_ "/>
    <numFmt numFmtId="41" formatCode="_ * #,##0_ ;_ * \-#,##0_ ;_ * &quot;-&quot;_ ;_ @_ "/>
    <numFmt numFmtId="176" formatCode="0_);[Red]\(0\)"/>
    <numFmt numFmtId="177" formatCode="0.0_ "/>
  </numFmts>
  <fonts count="26">
    <font>
      <sz val="11"/>
      <color theme="1"/>
      <name val="宋体"/>
      <charset val="134"/>
      <scheme val="minor"/>
    </font>
    <font>
      <sz val="12"/>
      <color theme="1"/>
      <name val="宋体"/>
      <charset val="134"/>
      <scheme val="minor"/>
    </font>
    <font>
      <b/>
      <sz val="12"/>
      <color theme="1"/>
      <name val="宋体"/>
      <charset val="134"/>
      <scheme val="minor"/>
    </font>
    <font>
      <sz val="20"/>
      <color theme="1"/>
      <name val="方正小标宋简体"/>
      <charset val="134"/>
    </font>
    <font>
      <b/>
      <sz val="12"/>
      <name val="宋体"/>
      <charset val="134"/>
    </font>
    <font>
      <b/>
      <sz val="12"/>
      <name val="宋体"/>
      <charset val="134"/>
      <scheme val="min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sz val="10"/>
      <name val="Arial"/>
      <charset val="134"/>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A7D00"/>
      <name val="宋体"/>
      <charset val="0"/>
      <scheme val="minor"/>
    </font>
    <font>
      <sz val="11"/>
      <color rgb="FF006100"/>
      <name val="宋体"/>
      <charset val="0"/>
      <scheme val="minor"/>
    </font>
  </fonts>
  <fills count="33">
    <fill>
      <patternFill patternType="none"/>
    </fill>
    <fill>
      <patternFill patternType="gray125"/>
    </fill>
    <fill>
      <patternFill patternType="solid">
        <fgColor theme="8"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C6EFCE"/>
        <bgColor indexed="64"/>
      </patternFill>
    </fill>
    <fill>
      <patternFill patternType="solid">
        <fgColor theme="9" tint="0.799981688894314"/>
        <bgColor indexed="64"/>
      </patternFill>
    </fill>
  </fills>
  <borders count="10">
    <border>
      <left/>
      <right/>
      <top/>
      <bottom/>
      <diagonal/>
    </border>
    <border>
      <left style="thin">
        <color auto="1"/>
      </left>
      <right style="thin">
        <color auto="1"/>
      </right>
      <top style="thin">
        <color auto="1"/>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6" fillId="25" borderId="0" applyNumberFormat="0" applyBorder="0" applyAlignment="0" applyProtection="0">
      <alignment vertical="center"/>
    </xf>
    <xf numFmtId="0" fontId="22" fillId="22" borderId="8"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5" borderId="0" applyNumberFormat="0" applyBorder="0" applyAlignment="0" applyProtection="0">
      <alignment vertical="center"/>
    </xf>
    <xf numFmtId="0" fontId="13" fillId="9" borderId="0" applyNumberFormat="0" applyBorder="0" applyAlignment="0" applyProtection="0">
      <alignment vertical="center"/>
    </xf>
    <xf numFmtId="43" fontId="0" fillId="0" borderId="0" applyFont="0" applyFill="0" applyBorder="0" applyAlignment="0" applyProtection="0">
      <alignment vertical="center"/>
    </xf>
    <xf numFmtId="0" fontId="14" fillId="2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7" fillId="0" borderId="0">
      <alignment vertical="center"/>
    </xf>
    <xf numFmtId="0" fontId="0" fillId="14" borderId="5" applyNumberFormat="0" applyFont="0" applyAlignment="0" applyProtection="0">
      <alignment vertical="center"/>
    </xf>
    <xf numFmtId="0" fontId="14" fillId="21" borderId="0" applyNumberFormat="0" applyBorder="0" applyAlignment="0" applyProtection="0">
      <alignment vertical="center"/>
    </xf>
    <xf numFmtId="0" fontId="11"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6" fillId="0" borderId="3" applyNumberFormat="0" applyFill="0" applyAlignment="0" applyProtection="0">
      <alignment vertical="center"/>
    </xf>
    <xf numFmtId="0" fontId="8" fillId="0" borderId="3" applyNumberFormat="0" applyFill="0" applyAlignment="0" applyProtection="0">
      <alignment vertical="center"/>
    </xf>
    <xf numFmtId="0" fontId="14" fillId="27" borderId="0" applyNumberFormat="0" applyBorder="0" applyAlignment="0" applyProtection="0">
      <alignment vertical="center"/>
    </xf>
    <xf numFmtId="0" fontId="11" fillId="0" borderId="7" applyNumberFormat="0" applyFill="0" applyAlignment="0" applyProtection="0">
      <alignment vertical="center"/>
    </xf>
    <xf numFmtId="0" fontId="14" fillId="20" borderId="0" applyNumberFormat="0" applyBorder="0" applyAlignment="0" applyProtection="0">
      <alignment vertical="center"/>
    </xf>
    <xf numFmtId="0" fontId="15" fillId="13" borderId="4" applyNumberFormat="0" applyAlignment="0" applyProtection="0">
      <alignment vertical="center"/>
    </xf>
    <xf numFmtId="0" fontId="23" fillId="13" borderId="8" applyNumberFormat="0" applyAlignment="0" applyProtection="0">
      <alignment vertical="center"/>
    </xf>
    <xf numFmtId="0" fontId="7" fillId="4" borderId="2" applyNumberFormat="0" applyAlignment="0" applyProtection="0">
      <alignment vertical="center"/>
    </xf>
    <xf numFmtId="0" fontId="6" fillId="32" borderId="0" applyNumberFormat="0" applyBorder="0" applyAlignment="0" applyProtection="0">
      <alignment vertical="center"/>
    </xf>
    <xf numFmtId="0" fontId="14" fillId="17" borderId="0" applyNumberFormat="0" applyBorder="0" applyAlignment="0" applyProtection="0">
      <alignment vertical="center"/>
    </xf>
    <xf numFmtId="0" fontId="24" fillId="0" borderId="9" applyNumberFormat="0" applyFill="0" applyAlignment="0" applyProtection="0">
      <alignment vertical="center"/>
    </xf>
    <xf numFmtId="0" fontId="18" fillId="0" borderId="6" applyNumberFormat="0" applyFill="0" applyAlignment="0" applyProtection="0">
      <alignment vertical="center"/>
    </xf>
    <xf numFmtId="0" fontId="25" fillId="31" borderId="0" applyNumberFormat="0" applyBorder="0" applyAlignment="0" applyProtection="0">
      <alignment vertical="center"/>
    </xf>
    <xf numFmtId="0" fontId="21" fillId="19" borderId="0" applyNumberFormat="0" applyBorder="0" applyAlignment="0" applyProtection="0">
      <alignment vertical="center"/>
    </xf>
    <xf numFmtId="0" fontId="6" fillId="24" borderId="0" applyNumberFormat="0" applyBorder="0" applyAlignment="0" applyProtection="0">
      <alignment vertical="center"/>
    </xf>
    <xf numFmtId="0" fontId="14" fillId="12" borderId="0" applyNumberFormat="0" applyBorder="0" applyAlignment="0" applyProtection="0">
      <alignment vertical="center"/>
    </xf>
    <xf numFmtId="0" fontId="6" fillId="23" borderId="0" applyNumberFormat="0" applyBorder="0" applyAlignment="0" applyProtection="0">
      <alignment vertical="center"/>
    </xf>
    <xf numFmtId="0" fontId="6" fillId="3" borderId="0" applyNumberFormat="0" applyBorder="0" applyAlignment="0" applyProtection="0">
      <alignment vertical="center"/>
    </xf>
    <xf numFmtId="0" fontId="6" fillId="30" borderId="0" applyNumberFormat="0" applyBorder="0" applyAlignment="0" applyProtection="0">
      <alignment vertical="center"/>
    </xf>
    <xf numFmtId="0" fontId="6" fillId="8" borderId="0" applyNumberFormat="0" applyBorder="0" applyAlignment="0" applyProtection="0">
      <alignment vertical="center"/>
    </xf>
    <xf numFmtId="0" fontId="14" fillId="11" borderId="0" applyNumberFormat="0" applyBorder="0" applyAlignment="0" applyProtection="0">
      <alignment vertical="center"/>
    </xf>
    <xf numFmtId="0" fontId="14" fillId="16" borderId="0" applyNumberFormat="0" applyBorder="0" applyAlignment="0" applyProtection="0">
      <alignment vertical="center"/>
    </xf>
    <xf numFmtId="0" fontId="6" fillId="29" borderId="0" applyNumberFormat="0" applyBorder="0" applyAlignment="0" applyProtection="0">
      <alignment vertical="center"/>
    </xf>
    <xf numFmtId="0" fontId="6" fillId="7" borderId="0" applyNumberFormat="0" applyBorder="0" applyAlignment="0" applyProtection="0">
      <alignment vertical="center"/>
    </xf>
    <xf numFmtId="0" fontId="14" fillId="10" borderId="0" applyNumberFormat="0" applyBorder="0" applyAlignment="0" applyProtection="0">
      <alignment vertical="center"/>
    </xf>
    <xf numFmtId="0" fontId="6" fillId="2" borderId="0" applyNumberFormat="0" applyBorder="0" applyAlignment="0" applyProtection="0">
      <alignment vertical="center"/>
    </xf>
    <xf numFmtId="0" fontId="14" fillId="26" borderId="0" applyNumberFormat="0" applyBorder="0" applyAlignment="0" applyProtection="0">
      <alignment vertical="center"/>
    </xf>
    <xf numFmtId="0" fontId="14" fillId="15" borderId="0" applyNumberFormat="0" applyBorder="0" applyAlignment="0" applyProtection="0">
      <alignment vertical="center"/>
    </xf>
    <xf numFmtId="0" fontId="6" fillId="6" borderId="0" applyNumberFormat="0" applyBorder="0" applyAlignment="0" applyProtection="0">
      <alignment vertical="center"/>
    </xf>
    <xf numFmtId="0" fontId="14" fillId="18" borderId="0" applyNumberFormat="0" applyBorder="0" applyAlignment="0" applyProtection="0">
      <alignment vertical="center"/>
    </xf>
  </cellStyleXfs>
  <cellXfs count="23">
    <xf numFmtId="0" fontId="0" fillId="0" borderId="0" xfId="0">
      <alignment vertical="center"/>
    </xf>
    <xf numFmtId="0" fontId="1" fillId="0" borderId="0" xfId="0" applyFont="1" applyFill="1" applyAlignment="1">
      <alignment horizontal="center" vertical="center"/>
    </xf>
    <xf numFmtId="177" fontId="1" fillId="0" borderId="0" xfId="0" applyNumberFormat="1" applyFont="1" applyFill="1" applyAlignment="1">
      <alignment horizontal="center" vertical="center"/>
    </xf>
    <xf numFmtId="43" fontId="1" fillId="0" borderId="0" xfId="0" applyNumberFormat="1" applyFont="1" applyFill="1" applyAlignment="1">
      <alignment horizontal="center" vertical="center" wrapText="1"/>
    </xf>
    <xf numFmtId="0" fontId="2" fillId="0" borderId="0" xfId="0" applyFont="1" applyFill="1" applyAlignment="1">
      <alignment horizontal="center" vertical="center"/>
    </xf>
    <xf numFmtId="0" fontId="3" fillId="0" borderId="0" xfId="0" applyFont="1" applyFill="1" applyBorder="1" applyAlignment="1">
      <alignment horizontal="center" vertical="center"/>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176" fontId="2" fillId="0" borderId="1" xfId="0" applyNumberFormat="1" applyFont="1" applyFill="1" applyBorder="1" applyAlignment="1">
      <alignment horizontal="center" vertical="center" wrapText="1"/>
    </xf>
    <xf numFmtId="177" fontId="3" fillId="0" borderId="0"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wrapText="1"/>
    </xf>
    <xf numFmtId="177" fontId="1" fillId="0" borderId="1" xfId="0" applyNumberFormat="1" applyFont="1" applyFill="1" applyBorder="1" applyAlignment="1">
      <alignment horizontal="center" vertical="center"/>
    </xf>
    <xf numFmtId="177" fontId="2" fillId="0" borderId="1" xfId="0" applyNumberFormat="1" applyFont="1" applyFill="1" applyBorder="1" applyAlignment="1">
      <alignment horizontal="center" vertical="center"/>
    </xf>
    <xf numFmtId="176" fontId="1" fillId="0" borderId="1" xfId="0" applyNumberFormat="1" applyFont="1" applyFill="1" applyBorder="1" applyAlignment="1">
      <alignment horizontal="center" vertical="center" wrapText="1"/>
    </xf>
    <xf numFmtId="43" fontId="3" fillId="0" borderId="0" xfId="0" applyNumberFormat="1" applyFont="1" applyFill="1" applyBorder="1" applyAlignment="1">
      <alignment horizontal="center" vertical="center"/>
    </xf>
    <xf numFmtId="43" fontId="4" fillId="0" borderId="1" xfId="0" applyNumberFormat="1" applyFont="1" applyFill="1" applyBorder="1" applyAlignment="1">
      <alignment horizontal="center" vertical="center" wrapText="1"/>
    </xf>
    <xf numFmtId="43" fontId="5" fillId="0" borderId="1" xfId="0" applyNumberFormat="1" applyFont="1" applyFill="1" applyBorder="1" applyAlignment="1">
      <alignment horizontal="center" vertical="center" wrapText="1"/>
    </xf>
    <xf numFmtId="43" fontId="1" fillId="0" borderId="1" xfId="0" applyNumberFormat="1" applyFont="1" applyFill="1" applyBorder="1" applyAlignment="1">
      <alignment horizontal="center" vertical="center" wrapText="1"/>
    </xf>
    <xf numFmtId="43" fontId="0" fillId="0" borderId="1" xfId="0" applyNumberFormat="1" applyFont="1" applyFill="1" applyBorder="1" applyAlignment="1">
      <alignment horizontal="center" vertical="center" wrapText="1"/>
    </xf>
    <xf numFmtId="43" fontId="2" fillId="0" borderId="1" xfId="0" applyNumberFormat="1" applyFont="1" applyFill="1" applyBorder="1" applyAlignment="1">
      <alignment vertical="center" wrapText="1"/>
    </xf>
    <xf numFmtId="43" fontId="2" fillId="0" borderId="1" xfId="0" applyNumberFormat="1" applyFont="1" applyFill="1" applyBorder="1" applyAlignment="1">
      <alignment vertical="center"/>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_2011年小学分学校情况一览表-新20120222" xfId="13"/>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R13"/>
  <sheetViews>
    <sheetView tabSelected="1" topLeftCell="C1" workbookViewId="0">
      <selection activeCell="C1" sqref="C1"/>
    </sheetView>
  </sheetViews>
  <sheetFormatPr defaultColWidth="9" defaultRowHeight="14.25"/>
  <cols>
    <col min="1" max="1" width="12.7" style="1" customWidth="1"/>
    <col min="2" max="2" width="18" style="1" customWidth="1"/>
    <col min="3" max="4" width="10.775" style="1" customWidth="1"/>
    <col min="5" max="5" width="9" style="1" hidden="1" customWidth="1"/>
    <col min="6" max="6" width="10.4416666666667" style="1" customWidth="1"/>
    <col min="7" max="8" width="9" style="1"/>
    <col min="9" max="9" width="9" style="1" hidden="1" customWidth="1"/>
    <col min="10" max="10" width="10.775" style="1" customWidth="1"/>
    <col min="11" max="11" width="9.775" style="1" customWidth="1"/>
    <col min="12" max="12" width="11.4416666666667" style="1" customWidth="1"/>
    <col min="13" max="13" width="9" style="1"/>
    <col min="14" max="14" width="11.3333333333333" style="1" customWidth="1"/>
    <col min="15" max="15" width="11.3333333333333" style="2" customWidth="1"/>
    <col min="16" max="16" width="9" style="1" hidden="1" customWidth="1"/>
    <col min="17" max="17" width="13.7" style="3" hidden="1" customWidth="1"/>
    <col min="18" max="18" width="13.6" style="3" customWidth="1"/>
    <col min="19" max="16384" width="9" style="1"/>
  </cols>
  <sheetData>
    <row r="1" ht="35" customHeight="1" spans="1:1">
      <c r="A1" s="4" t="s">
        <v>0</v>
      </c>
    </row>
    <row r="2" s="1" customFormat="1" ht="60" customHeight="1" spans="1:18">
      <c r="A2" s="5" t="s">
        <v>1</v>
      </c>
      <c r="B2" s="5"/>
      <c r="C2" s="5"/>
      <c r="D2" s="5"/>
      <c r="E2" s="5"/>
      <c r="F2" s="5"/>
      <c r="G2" s="5"/>
      <c r="H2" s="5"/>
      <c r="I2" s="5"/>
      <c r="J2" s="5"/>
      <c r="K2" s="5"/>
      <c r="L2" s="5"/>
      <c r="M2" s="5"/>
      <c r="N2" s="5"/>
      <c r="O2" s="11"/>
      <c r="P2" s="5"/>
      <c r="Q2" s="16"/>
      <c r="R2" s="16"/>
    </row>
    <row r="3" s="1" customFormat="1" ht="22" customHeight="1" spans="1:18">
      <c r="A3" s="6" t="s">
        <v>2</v>
      </c>
      <c r="B3" s="6" t="s">
        <v>3</v>
      </c>
      <c r="C3" s="6" t="s">
        <v>4</v>
      </c>
      <c r="D3" s="6"/>
      <c r="E3" s="6"/>
      <c r="F3" s="6"/>
      <c r="G3" s="6"/>
      <c r="H3" s="6"/>
      <c r="I3" s="6"/>
      <c r="J3" s="7" t="s">
        <v>5</v>
      </c>
      <c r="K3" s="7"/>
      <c r="L3" s="7"/>
      <c r="M3" s="7"/>
      <c r="N3" s="7"/>
      <c r="O3" s="12"/>
      <c r="P3" s="7"/>
      <c r="Q3" s="17" t="s">
        <v>6</v>
      </c>
      <c r="R3" s="18"/>
    </row>
    <row r="4" s="1" customFormat="1" ht="40.5" customHeight="1" spans="1:18">
      <c r="A4" s="6"/>
      <c r="B4" s="6"/>
      <c r="C4" s="7" t="s">
        <v>7</v>
      </c>
      <c r="D4" s="7"/>
      <c r="E4" s="7"/>
      <c r="F4" s="7"/>
      <c r="G4" s="7" t="s">
        <v>8</v>
      </c>
      <c r="H4" s="7"/>
      <c r="I4" s="7"/>
      <c r="J4" s="7" t="s">
        <v>9</v>
      </c>
      <c r="K4" s="7"/>
      <c r="L4" s="7"/>
      <c r="M4" s="7"/>
      <c r="N4" s="7" t="s">
        <v>8</v>
      </c>
      <c r="O4" s="12"/>
      <c r="P4" s="7"/>
      <c r="Q4" s="18"/>
      <c r="R4" s="18"/>
    </row>
    <row r="5" s="1" customFormat="1" ht="39.75" customHeight="1" spans="1:18">
      <c r="A5" s="6"/>
      <c r="B5" s="6"/>
      <c r="C5" s="8" t="s">
        <v>10</v>
      </c>
      <c r="D5" s="8" t="s">
        <v>11</v>
      </c>
      <c r="E5" s="9" t="s">
        <v>12</v>
      </c>
      <c r="F5" s="8" t="s">
        <v>13</v>
      </c>
      <c r="G5" s="8" t="s">
        <v>11</v>
      </c>
      <c r="H5" s="8" t="s">
        <v>13</v>
      </c>
      <c r="I5" s="8" t="s">
        <v>14</v>
      </c>
      <c r="J5" s="8" t="s">
        <v>10</v>
      </c>
      <c r="K5" s="8" t="s">
        <v>11</v>
      </c>
      <c r="L5" s="9" t="s">
        <v>12</v>
      </c>
      <c r="M5" s="8" t="s">
        <v>13</v>
      </c>
      <c r="N5" s="8" t="s">
        <v>11</v>
      </c>
      <c r="O5" s="13" t="s">
        <v>13</v>
      </c>
      <c r="P5" s="8" t="s">
        <v>14</v>
      </c>
      <c r="Q5" s="19" t="s">
        <v>15</v>
      </c>
      <c r="R5" s="20" t="s">
        <v>16</v>
      </c>
    </row>
    <row r="6" s="1" customFormat="1" ht="20.1" customHeight="1" spans="1:18">
      <c r="A6" s="8">
        <v>613</v>
      </c>
      <c r="B6" s="8" t="s">
        <v>17</v>
      </c>
      <c r="C6" s="8">
        <v>664</v>
      </c>
      <c r="D6" s="8">
        <v>497</v>
      </c>
      <c r="E6" s="8">
        <v>91</v>
      </c>
      <c r="F6" s="8">
        <v>167</v>
      </c>
      <c r="G6" s="6">
        <v>105</v>
      </c>
      <c r="H6" s="6">
        <v>180</v>
      </c>
      <c r="I6" s="6">
        <v>14</v>
      </c>
      <c r="J6" s="8">
        <v>299</v>
      </c>
      <c r="K6" s="8">
        <v>194</v>
      </c>
      <c r="L6" s="8">
        <v>42</v>
      </c>
      <c r="M6" s="8">
        <v>105</v>
      </c>
      <c r="N6" s="14">
        <v>202.5</v>
      </c>
      <c r="O6" s="14">
        <v>307.5</v>
      </c>
      <c r="P6" s="6">
        <v>14</v>
      </c>
      <c r="Q6" s="21" t="e">
        <f>SUM(Q7:Q13)</f>
        <v>#REF!</v>
      </c>
      <c r="R6" s="22">
        <f>SUM(R7:R13)</f>
        <v>15.39</v>
      </c>
    </row>
    <row r="7" s="1" customFormat="1" ht="20.1" customHeight="1" spans="1:18">
      <c r="A7" s="8">
        <v>613001</v>
      </c>
      <c r="B7" s="8" t="s">
        <v>18</v>
      </c>
      <c r="C7" s="8">
        <v>272</v>
      </c>
      <c r="D7" s="8">
        <v>198</v>
      </c>
      <c r="E7" s="8">
        <v>24</v>
      </c>
      <c r="F7" s="8">
        <v>74</v>
      </c>
      <c r="G7" s="10">
        <v>105</v>
      </c>
      <c r="H7" s="10">
        <v>180</v>
      </c>
      <c r="I7" s="6">
        <v>14</v>
      </c>
      <c r="J7" s="15">
        <v>0</v>
      </c>
      <c r="K7" s="8">
        <v>0</v>
      </c>
      <c r="L7" s="8">
        <v>0</v>
      </c>
      <c r="M7" s="8">
        <v>0</v>
      </c>
      <c r="N7" s="12">
        <v>202.5</v>
      </c>
      <c r="O7" s="12">
        <v>307.5</v>
      </c>
      <c r="P7" s="6">
        <v>14</v>
      </c>
      <c r="Q7" s="21">
        <f>SUM(R7:R7)</f>
        <v>3.41</v>
      </c>
      <c r="R7" s="21">
        <f t="shared" ref="R7:R13" si="0">ROUND((D7*G7+F7*H7+K7*N7+M7*O7)/10000,2)</f>
        <v>3.41</v>
      </c>
    </row>
    <row r="8" s="1" customFormat="1" ht="20.1" customHeight="1" spans="1:18">
      <c r="A8" s="8">
        <v>613002</v>
      </c>
      <c r="B8" s="8" t="s">
        <v>19</v>
      </c>
      <c r="C8" s="8">
        <v>34</v>
      </c>
      <c r="D8" s="8">
        <v>34</v>
      </c>
      <c r="E8" s="8">
        <v>14</v>
      </c>
      <c r="F8" s="8">
        <v>0</v>
      </c>
      <c r="G8" s="10">
        <v>105</v>
      </c>
      <c r="H8" s="10">
        <v>180</v>
      </c>
      <c r="I8" s="6">
        <v>14</v>
      </c>
      <c r="J8" s="15">
        <v>0</v>
      </c>
      <c r="K8" s="8">
        <v>0</v>
      </c>
      <c r="L8" s="8">
        <v>0</v>
      </c>
      <c r="M8" s="8">
        <v>0</v>
      </c>
      <c r="N8" s="12">
        <v>202.5</v>
      </c>
      <c r="O8" s="12">
        <v>307.5</v>
      </c>
      <c r="P8" s="6">
        <v>14</v>
      </c>
      <c r="Q8" s="21" t="e">
        <f>R8+#REF!</f>
        <v>#REF!</v>
      </c>
      <c r="R8" s="21">
        <f t="shared" si="0"/>
        <v>0.36</v>
      </c>
    </row>
    <row r="9" s="1" customFormat="1" ht="20.1" customHeight="1" spans="1:18">
      <c r="A9" s="8">
        <v>613003</v>
      </c>
      <c r="B9" s="8" t="s">
        <v>20</v>
      </c>
      <c r="C9" s="8">
        <v>0</v>
      </c>
      <c r="D9" s="8">
        <v>0</v>
      </c>
      <c r="E9" s="8">
        <v>0</v>
      </c>
      <c r="F9" s="8">
        <v>0</v>
      </c>
      <c r="G9" s="10">
        <v>105</v>
      </c>
      <c r="H9" s="10">
        <v>180</v>
      </c>
      <c r="I9" s="6">
        <v>14</v>
      </c>
      <c r="J9" s="15">
        <v>0</v>
      </c>
      <c r="K9" s="8">
        <v>0</v>
      </c>
      <c r="L9" s="8">
        <v>0</v>
      </c>
      <c r="M9" s="8">
        <v>0</v>
      </c>
      <c r="N9" s="12">
        <v>202.5</v>
      </c>
      <c r="O9" s="12">
        <v>307.5</v>
      </c>
      <c r="P9" s="6">
        <v>14</v>
      </c>
      <c r="Q9" s="21" t="e">
        <f>R9+#REF!</f>
        <v>#REF!</v>
      </c>
      <c r="R9" s="21">
        <f t="shared" si="0"/>
        <v>0</v>
      </c>
    </row>
    <row r="10" s="1" customFormat="1" ht="20.1" customHeight="1" spans="1:18">
      <c r="A10" s="8">
        <v>613004</v>
      </c>
      <c r="B10" s="8" t="s">
        <v>21</v>
      </c>
      <c r="C10" s="8">
        <v>109</v>
      </c>
      <c r="D10" s="8">
        <v>70</v>
      </c>
      <c r="E10" s="8">
        <v>11</v>
      </c>
      <c r="F10" s="8">
        <v>39</v>
      </c>
      <c r="G10" s="10">
        <v>105</v>
      </c>
      <c r="H10" s="10">
        <v>180</v>
      </c>
      <c r="I10" s="6">
        <v>14</v>
      </c>
      <c r="J10" s="15">
        <v>0</v>
      </c>
      <c r="K10" s="8">
        <v>0</v>
      </c>
      <c r="L10" s="8">
        <v>0</v>
      </c>
      <c r="M10" s="8">
        <v>0</v>
      </c>
      <c r="N10" s="12">
        <v>202.5</v>
      </c>
      <c r="O10" s="12">
        <v>307.5</v>
      </c>
      <c r="P10" s="6">
        <v>14</v>
      </c>
      <c r="Q10" s="21" t="e">
        <f>R10+#REF!</f>
        <v>#REF!</v>
      </c>
      <c r="R10" s="21">
        <f t="shared" si="0"/>
        <v>1.44</v>
      </c>
    </row>
    <row r="11" s="1" customFormat="1" ht="20.1" customHeight="1" spans="1:18">
      <c r="A11" s="8">
        <v>613005</v>
      </c>
      <c r="B11" s="8" t="s">
        <v>22</v>
      </c>
      <c r="C11" s="8">
        <v>0</v>
      </c>
      <c r="D11" s="8">
        <v>0</v>
      </c>
      <c r="E11" s="8">
        <v>0</v>
      </c>
      <c r="F11" s="8">
        <v>0</v>
      </c>
      <c r="G11" s="10">
        <v>105</v>
      </c>
      <c r="H11" s="10">
        <v>180</v>
      </c>
      <c r="I11" s="6">
        <v>14</v>
      </c>
      <c r="J11" s="15">
        <v>299</v>
      </c>
      <c r="K11" s="8">
        <v>194</v>
      </c>
      <c r="L11" s="8">
        <v>42</v>
      </c>
      <c r="M11" s="8">
        <v>105</v>
      </c>
      <c r="N11" s="12">
        <v>202.5</v>
      </c>
      <c r="O11" s="12">
        <v>307.5</v>
      </c>
      <c r="P11" s="6">
        <v>14</v>
      </c>
      <c r="Q11" s="21" t="e">
        <f>R11+#REF!</f>
        <v>#REF!</v>
      </c>
      <c r="R11" s="21">
        <f t="shared" si="0"/>
        <v>7.16</v>
      </c>
    </row>
    <row r="12" s="1" customFormat="1" ht="20.1" customHeight="1" spans="1:18">
      <c r="A12" s="8">
        <v>613006</v>
      </c>
      <c r="B12" s="8" t="s">
        <v>23</v>
      </c>
      <c r="C12" s="8">
        <v>145</v>
      </c>
      <c r="D12" s="8">
        <v>121</v>
      </c>
      <c r="E12" s="8">
        <v>29</v>
      </c>
      <c r="F12" s="8">
        <v>24</v>
      </c>
      <c r="G12" s="10">
        <v>105</v>
      </c>
      <c r="H12" s="10">
        <v>180</v>
      </c>
      <c r="I12" s="6">
        <v>14</v>
      </c>
      <c r="J12" s="15">
        <v>0</v>
      </c>
      <c r="K12" s="8">
        <v>0</v>
      </c>
      <c r="L12" s="8">
        <v>0</v>
      </c>
      <c r="M12" s="8">
        <v>0</v>
      </c>
      <c r="N12" s="12">
        <v>202.5</v>
      </c>
      <c r="O12" s="12">
        <v>307.5</v>
      </c>
      <c r="P12" s="6">
        <v>14</v>
      </c>
      <c r="Q12" s="21" t="e">
        <f>R12+#REF!</f>
        <v>#REF!</v>
      </c>
      <c r="R12" s="21">
        <f t="shared" si="0"/>
        <v>1.7</v>
      </c>
    </row>
    <row r="13" s="1" customFormat="1" ht="20.1" customHeight="1" spans="1:18">
      <c r="A13" s="8">
        <v>613007</v>
      </c>
      <c r="B13" s="8" t="s">
        <v>24</v>
      </c>
      <c r="C13" s="8">
        <v>104</v>
      </c>
      <c r="D13" s="8">
        <v>74</v>
      </c>
      <c r="E13" s="8">
        <v>13</v>
      </c>
      <c r="F13" s="8">
        <v>30</v>
      </c>
      <c r="G13" s="10">
        <v>105</v>
      </c>
      <c r="H13" s="10">
        <v>180</v>
      </c>
      <c r="I13" s="6">
        <v>14</v>
      </c>
      <c r="J13" s="15">
        <v>0</v>
      </c>
      <c r="K13" s="8">
        <v>0</v>
      </c>
      <c r="L13" s="8">
        <v>0</v>
      </c>
      <c r="M13" s="8">
        <v>0</v>
      </c>
      <c r="N13" s="12">
        <v>202.5</v>
      </c>
      <c r="O13" s="12">
        <v>307.5</v>
      </c>
      <c r="P13" s="6">
        <v>14</v>
      </c>
      <c r="Q13" s="21" t="e">
        <f>R13+#REF!</f>
        <v>#REF!</v>
      </c>
      <c r="R13" s="21">
        <f t="shared" si="0"/>
        <v>1.32</v>
      </c>
    </row>
  </sheetData>
  <mergeCells count="10">
    <mergeCell ref="A2:R2"/>
    <mergeCell ref="C3:I3"/>
    <mergeCell ref="J3:P3"/>
    <mergeCell ref="C4:F4"/>
    <mergeCell ref="G4:I4"/>
    <mergeCell ref="J4:M4"/>
    <mergeCell ref="N4:P4"/>
    <mergeCell ref="A3:A5"/>
    <mergeCell ref="B3:B5"/>
    <mergeCell ref="Q3:R4"/>
  </mergeCells>
  <printOptions horizontalCentered="1"/>
  <pageMargins left="0.708333333333333" right="0.708333333333333" top="0.802777777777778" bottom="0.60625" header="0.5" footer="0.5"/>
  <pageSetup paperSize="9" scale="80" fitToHeight="0" orientation="landscape" horizontalDpi="600"/>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2022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匿名用户</dc:creator>
  <cp:lastModifiedBy>黄振豪</cp:lastModifiedBy>
  <dcterms:created xsi:type="dcterms:W3CDTF">2020-12-25T01:45:00Z</dcterms:created>
  <dcterms:modified xsi:type="dcterms:W3CDTF">2021-12-21T03:55:52Z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2052-11.8.2.8621</vt:lpwstr>
  </property>
</Properties>
</file>