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</sheets>
  <definedNames>
    <definedName name="_xlnm.Print_Area" localSheetId="0">Sheet1!$A$1:$I$8</definedName>
    <definedName name="_xlnm.Print_Titles" localSheetId="0">Sheet1!$3:$4</definedName>
    <definedName name="_xlnm._FilterDatabase" localSheetId="0" hidden="1">Sheet1!$4:$8</definedName>
  </definedNames>
  <calcPr calcId="144525" concurrentCalc="0"/>
</workbook>
</file>

<file path=xl/sharedStrings.xml><?xml version="1.0" encoding="utf-8"?>
<sst xmlns="http://schemas.openxmlformats.org/spreadsheetml/2006/main" count="16" uniqueCount="16">
  <si>
    <t>附件2</t>
  </si>
  <si>
    <t>2022年落实中小学教师工资收入“两个不低于或高于”政策省级补助资金安排方案</t>
  </si>
  <si>
    <t>地区</t>
  </si>
  <si>
    <t>地区编码</t>
  </si>
  <si>
    <t>中小学幼儿园</t>
  </si>
  <si>
    <t>核定中小学教师总数（人）</t>
  </si>
  <si>
    <t>省奖补标准（元/人/月）</t>
  </si>
  <si>
    <t>2022年拟安排奖补资金（万元）</t>
  </si>
  <si>
    <t>备注</t>
  </si>
  <si>
    <t>教职工编制数</t>
  </si>
  <si>
    <t>实际在岗专任教师数</t>
  </si>
  <si>
    <t>专任教师月人均工资</t>
  </si>
  <si>
    <t>江门市</t>
  </si>
  <si>
    <t>台山市</t>
  </si>
  <si>
    <t>开平市</t>
  </si>
  <si>
    <t>恩平市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</si>
</sst>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6"/>
      <name val="方正小标宋简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5117038483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2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8" fillId="4" borderId="7" applyNumberFormat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177" fontId="1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177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176" fontId="6" fillId="0" borderId="5" xfId="8" applyNumberFormat="1" applyFont="1" applyFill="1" applyBorder="1" applyAlignment="1">
      <alignment horizontal="center" vertical="center"/>
    </xf>
    <xf numFmtId="177" fontId="1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41" fontId="6" fillId="0" borderId="5" xfId="0" applyNumberFormat="1" applyFont="1" applyFill="1" applyBorder="1" applyAlignment="1">
      <alignment horizontal="center" vertical="center"/>
    </xf>
    <xf numFmtId="176" fontId="7" fillId="0" borderId="5" xfId="8" applyNumberFormat="1" applyFont="1" applyFill="1" applyBorder="1" applyAlignment="1">
      <alignment horizontal="center" vertical="center"/>
    </xf>
    <xf numFmtId="0" fontId="7" fillId="0" borderId="5" xfId="55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2 5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2012年全省义务教育在校生数情况表(报省财政厅）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_Sheet1_2" xfId="51"/>
    <cellStyle name="常规_附件1" xfId="52"/>
    <cellStyle name="常规_Sheet1" xfId="53"/>
    <cellStyle name="常规_Sheet1_1" xfId="54"/>
    <cellStyle name="常规_单位信息表" xfId="55"/>
    <cellStyle name="常规 5" xfId="56"/>
    <cellStyle name="常规 3" xfId="57"/>
    <cellStyle name="常规 2" xfId="58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pane xSplit="1" ySplit="4" topLeftCell="B5" activePane="bottomRight" state="frozen"/>
      <selection/>
      <selection pane="topRight"/>
      <selection pane="bottomLeft"/>
      <selection pane="bottomRight" activeCell="E15" sqref="E15"/>
    </sheetView>
  </sheetViews>
  <sheetFormatPr defaultColWidth="6.9" defaultRowHeight="14.25"/>
  <cols>
    <col min="1" max="2" width="12.625" style="5" customWidth="1"/>
    <col min="3" max="3" width="12.625" style="6" customWidth="1"/>
    <col min="4" max="4" width="14.5" style="6" customWidth="1"/>
    <col min="5" max="5" width="15.625" style="6" customWidth="1"/>
    <col min="6" max="8" width="12.625" style="1" customWidth="1"/>
    <col min="9" max="9" width="15.475" style="5" customWidth="1"/>
    <col min="10" max="11" width="6.9" style="1"/>
    <col min="12" max="12" width="11" style="1" customWidth="1"/>
    <col min="13" max="16384" width="6.9" style="1"/>
  </cols>
  <sheetData>
    <row r="1" s="1" customFormat="1" ht="21" customHeight="1" spans="1:9">
      <c r="A1" s="5" t="s">
        <v>0</v>
      </c>
      <c r="B1" s="5"/>
      <c r="C1" s="6"/>
      <c r="D1" s="6"/>
      <c r="E1" s="6"/>
      <c r="I1" s="5"/>
    </row>
    <row r="2" s="1" customFormat="1" ht="34" customHeight="1" spans="1:9">
      <c r="A2" s="7" t="s">
        <v>1</v>
      </c>
      <c r="B2" s="7"/>
      <c r="C2" s="8"/>
      <c r="D2" s="8"/>
      <c r="E2" s="8"/>
      <c r="F2" s="7"/>
      <c r="G2" s="7"/>
      <c r="H2" s="7"/>
      <c r="I2" s="7"/>
    </row>
    <row r="3" s="1" customFormat="1" ht="34" customHeight="1" spans="1:9">
      <c r="A3" s="9" t="s">
        <v>2</v>
      </c>
      <c r="B3" s="9" t="s">
        <v>3</v>
      </c>
      <c r="C3" s="10" t="s">
        <v>4</v>
      </c>
      <c r="D3" s="11"/>
      <c r="E3" s="12"/>
      <c r="F3" s="13" t="s">
        <v>5</v>
      </c>
      <c r="G3" s="14" t="s">
        <v>6</v>
      </c>
      <c r="H3" s="14" t="s">
        <v>7</v>
      </c>
      <c r="I3" s="14" t="s">
        <v>8</v>
      </c>
    </row>
    <row r="4" s="2" customFormat="1" ht="56" customHeight="1" spans="1:9">
      <c r="A4" s="15"/>
      <c r="B4" s="15"/>
      <c r="C4" s="16" t="s">
        <v>9</v>
      </c>
      <c r="D4" s="16" t="s">
        <v>10</v>
      </c>
      <c r="E4" s="16" t="s">
        <v>11</v>
      </c>
      <c r="F4" s="13"/>
      <c r="G4" s="14"/>
      <c r="H4" s="14"/>
      <c r="I4" s="14"/>
    </row>
    <row r="5" s="3" customFormat="1" ht="22" customHeight="1" spans="1:9">
      <c r="A5" s="17" t="s">
        <v>12</v>
      </c>
      <c r="B5" s="17"/>
      <c r="C5" s="18"/>
      <c r="D5" s="18"/>
      <c r="E5" s="18"/>
      <c r="F5" s="19"/>
      <c r="G5" s="19"/>
      <c r="H5" s="20">
        <f>H6+H7+H8</f>
        <v>2351</v>
      </c>
      <c r="I5" s="26"/>
    </row>
    <row r="6" s="3" customFormat="1" ht="22" customHeight="1" spans="1:9">
      <c r="A6" s="21" t="s">
        <v>13</v>
      </c>
      <c r="B6" s="22">
        <v>613005</v>
      </c>
      <c r="C6" s="18">
        <v>6395</v>
      </c>
      <c r="D6" s="18">
        <v>5619</v>
      </c>
      <c r="E6" s="18">
        <v>10089.1957643709</v>
      </c>
      <c r="F6" s="19">
        <f>IF(D6&lt;=C6,D6,C6)</f>
        <v>5619</v>
      </c>
      <c r="G6" s="23">
        <v>130</v>
      </c>
      <c r="H6" s="20">
        <f>ROUND(F6*G6*12/10000,0)</f>
        <v>877</v>
      </c>
      <c r="I6" s="26"/>
    </row>
    <row r="7" s="3" customFormat="1" ht="22" customHeight="1" spans="1:9">
      <c r="A7" s="21" t="s">
        <v>14</v>
      </c>
      <c r="B7" s="22">
        <v>613006</v>
      </c>
      <c r="C7" s="18">
        <v>6033</v>
      </c>
      <c r="D7" s="18">
        <v>5744</v>
      </c>
      <c r="E7" s="18">
        <v>9463.16591225627</v>
      </c>
      <c r="F7" s="19">
        <f>IF(D7&lt;=C7,D7,C7)</f>
        <v>5744</v>
      </c>
      <c r="G7" s="23">
        <v>130</v>
      </c>
      <c r="H7" s="20">
        <f>ROUND(F7*G7*12/10000,0)</f>
        <v>896</v>
      </c>
      <c r="I7" s="26"/>
    </row>
    <row r="8" s="3" customFormat="1" ht="22" customHeight="1" spans="1:9">
      <c r="A8" s="21" t="s">
        <v>15</v>
      </c>
      <c r="B8" s="22">
        <v>613008</v>
      </c>
      <c r="C8" s="18">
        <v>3760</v>
      </c>
      <c r="D8" s="18">
        <v>3704</v>
      </c>
      <c r="E8" s="18">
        <v>9013.97003239741</v>
      </c>
      <c r="F8" s="19">
        <f>IF(D8&lt;=C8,D8,C8)</f>
        <v>3704</v>
      </c>
      <c r="G8" s="23">
        <v>130</v>
      </c>
      <c r="H8" s="20">
        <f>ROUND(F8*G8*12/10000,0)</f>
        <v>578</v>
      </c>
      <c r="I8" s="26"/>
    </row>
    <row r="9" s="4" customFormat="1" ht="12" spans="1:9">
      <c r="A9" s="24"/>
      <c r="B9" s="24"/>
      <c r="C9" s="25"/>
      <c r="D9" s="25"/>
      <c r="E9" s="25"/>
      <c r="I9" s="24"/>
    </row>
  </sheetData>
  <protectedRanges>
    <protectedRange sqref="A3:E3 A2:E2" name="区域1"/>
  </protectedRanges>
  <mergeCells count="8">
    <mergeCell ref="A2:I2"/>
    <mergeCell ref="C3:E3"/>
    <mergeCell ref="A3:A4"/>
    <mergeCell ref="B3:B4"/>
    <mergeCell ref="F3:F4"/>
    <mergeCell ref="G3:G4"/>
    <mergeCell ref="H3:H4"/>
    <mergeCell ref="I3:I4"/>
  </mergeCells>
  <printOptions horizontalCentered="1"/>
  <pageMargins left="0.354166666666667" right="0.354166666666667" top="0.472222222222222" bottom="0.432638888888889" header="0.472222222222222" footer="0.156944444444444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黄振豪</cp:lastModifiedBy>
  <dcterms:created xsi:type="dcterms:W3CDTF">2018-02-27T19:14:00Z</dcterms:created>
  <dcterms:modified xsi:type="dcterms:W3CDTF">2021-12-21T03:13:59Z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KSORubyTemplateID">
    <vt:lpwstr>14</vt:lpwstr>
  </property>
  <property fmtid="{D5CDD505-2E9C-101B-9397-08002B2CF9AE}" pid="4" name="KSOReadingLayout">
    <vt:bool>true</vt:bool>
  </property>
</Properties>
</file>