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90" windowWidth="20385" windowHeight="8280"/>
  </bookViews>
  <sheets>
    <sheet name="Sheet1" sheetId="2" r:id="rId1"/>
  </sheets>
  <definedNames>
    <definedName name="_xlnm._FilterDatabase" localSheetId="0" hidden="1">Sheet1!$A$4:$G$29</definedName>
    <definedName name="_xlnm.Print_Titles" localSheetId="0">Sheet1!$1:$4</definedName>
  </definedNames>
  <calcPr calcId="145621"/>
</workbook>
</file>

<file path=xl/calcChain.xml><?xml version="1.0" encoding="utf-8"?>
<calcChain xmlns="http://schemas.openxmlformats.org/spreadsheetml/2006/main">
  <c r="F27" i="2" l="1"/>
  <c r="F24" i="2"/>
  <c r="F20" i="2"/>
  <c r="F17" i="2"/>
  <c r="F15" i="2"/>
  <c r="F13" i="2"/>
  <c r="F6" i="2"/>
  <c r="F5" i="2" l="1"/>
</calcChain>
</file>

<file path=xl/sharedStrings.xml><?xml version="1.0" encoding="utf-8"?>
<sst xmlns="http://schemas.openxmlformats.org/spreadsheetml/2006/main" count="89" uniqueCount="60">
  <si>
    <t>序号</t>
    <phoneticPr fontId="4" type="noConversion"/>
  </si>
  <si>
    <t>金额</t>
    <phoneticPr fontId="4" type="noConversion"/>
  </si>
  <si>
    <t>备注</t>
    <phoneticPr fontId="4" type="noConversion"/>
  </si>
  <si>
    <t>2022年森林生态效益补偿</t>
  </si>
  <si>
    <t>2022年林木良种培育补助</t>
  </si>
  <si>
    <t xml:space="preserve">附表1 </t>
    <phoneticPr fontId="4" type="noConversion"/>
  </si>
  <si>
    <t>2300252农林水共同财政事权转移支付支出</t>
  </si>
  <si>
    <t>单位名称</t>
    <phoneticPr fontId="4" type="noConversion"/>
  </si>
  <si>
    <t>提前下达2022年中央林业改革发展资金安排表</t>
    <phoneticPr fontId="4" type="noConversion"/>
  </si>
  <si>
    <t>项目名称</t>
    <phoneticPr fontId="4" type="noConversion"/>
  </si>
  <si>
    <t>转移支付功能分类科目</t>
  </si>
  <si>
    <t>功能分类
科目</t>
  </si>
  <si>
    <t>江门市合计</t>
    <phoneticPr fontId="9" type="noConversion"/>
  </si>
  <si>
    <t>一</t>
    <phoneticPr fontId="9" type="noConversion"/>
  </si>
  <si>
    <t>2022年林业有害生物防治补助</t>
    <phoneticPr fontId="9" type="noConversion"/>
  </si>
  <si>
    <t>市本级小计</t>
    <phoneticPr fontId="9" type="noConversion"/>
  </si>
  <si>
    <t>蓬江区</t>
    <phoneticPr fontId="9" type="noConversion"/>
  </si>
  <si>
    <t>2300252农林水共同财政事权转移支付支出</t>
    <phoneticPr fontId="9" type="noConversion"/>
  </si>
  <si>
    <t>新会区</t>
    <phoneticPr fontId="9" type="noConversion"/>
  </si>
  <si>
    <t>鹤山市</t>
    <phoneticPr fontId="9" type="noConversion"/>
  </si>
  <si>
    <t>2022年造林补助</t>
    <phoneticPr fontId="9" type="noConversion"/>
  </si>
  <si>
    <t>台山市</t>
    <phoneticPr fontId="9" type="noConversion"/>
  </si>
  <si>
    <t>恩平市</t>
    <phoneticPr fontId="9" type="noConversion"/>
  </si>
  <si>
    <t>江海区</t>
    <phoneticPr fontId="9" type="noConversion"/>
  </si>
  <si>
    <t>2022年森林生态效益补偿</t>
    <phoneticPr fontId="9" type="noConversion"/>
  </si>
  <si>
    <t>2022年天然商品林停伐管护补助</t>
    <phoneticPr fontId="9" type="noConversion"/>
  </si>
  <si>
    <t>2022年林木良种培育补助</t>
    <phoneticPr fontId="9" type="noConversion"/>
  </si>
  <si>
    <t>江门市新会区林业科学研究所</t>
    <phoneticPr fontId="9" type="noConversion"/>
  </si>
  <si>
    <t>台山市红岭种子园185万元，台山市甫草林场5万元</t>
    <phoneticPr fontId="9" type="noConversion"/>
  </si>
  <si>
    <t>江门市大沙林场</t>
    <phoneticPr fontId="9" type="noConversion"/>
  </si>
  <si>
    <t>21302林业和草原</t>
    <phoneticPr fontId="9" type="noConversion"/>
  </si>
  <si>
    <t>江门市狮山林场</t>
    <phoneticPr fontId="9" type="noConversion"/>
  </si>
  <si>
    <t>江门市四堡林场</t>
    <phoneticPr fontId="9" type="noConversion"/>
  </si>
  <si>
    <t>江门市河排林场</t>
    <phoneticPr fontId="9" type="noConversion"/>
  </si>
  <si>
    <t>江门市自然资源局</t>
    <phoneticPr fontId="9" type="noConversion"/>
  </si>
  <si>
    <t>采购红火蚁防治药物</t>
  </si>
  <si>
    <t>松材线虫病疫点镇拔除补助</t>
    <phoneticPr fontId="4" type="noConversion"/>
  </si>
  <si>
    <t>国有天然商品林面积3872亩</t>
    <phoneticPr fontId="5" type="noConversion"/>
  </si>
  <si>
    <t>国有天然商品林面积2248亩</t>
    <phoneticPr fontId="5" type="noConversion"/>
  </si>
  <si>
    <t>国有天然商品林面积268亩</t>
    <phoneticPr fontId="5" type="noConversion"/>
  </si>
  <si>
    <t>国有天然商品林面积677亩</t>
    <phoneticPr fontId="5" type="noConversion"/>
  </si>
  <si>
    <t>二</t>
    <phoneticPr fontId="5" type="noConversion"/>
  </si>
  <si>
    <t>蓬江区小计</t>
    <phoneticPr fontId="5" type="noConversion"/>
  </si>
  <si>
    <t>江海区小计</t>
    <phoneticPr fontId="5" type="noConversion"/>
  </si>
  <si>
    <t>三</t>
    <phoneticPr fontId="5" type="noConversion"/>
  </si>
  <si>
    <t>新会区小计</t>
    <phoneticPr fontId="5" type="noConversion"/>
  </si>
  <si>
    <t>四</t>
    <phoneticPr fontId="5" type="noConversion"/>
  </si>
  <si>
    <t>五</t>
    <phoneticPr fontId="5" type="noConversion"/>
  </si>
  <si>
    <t>台山市小计</t>
    <phoneticPr fontId="5" type="noConversion"/>
  </si>
  <si>
    <t>六</t>
    <phoneticPr fontId="5" type="noConversion"/>
  </si>
  <si>
    <t>鹤山市小计</t>
    <phoneticPr fontId="5" type="noConversion"/>
  </si>
  <si>
    <t>任务面积2000亩</t>
    <phoneticPr fontId="4" type="noConversion"/>
  </si>
  <si>
    <t>任务面积1500亩</t>
    <phoneticPr fontId="9" type="noConversion"/>
  </si>
  <si>
    <t>七</t>
    <phoneticPr fontId="5" type="noConversion"/>
  </si>
  <si>
    <t>恩平市小计</t>
    <phoneticPr fontId="5" type="noConversion"/>
  </si>
  <si>
    <t>面积（非国有）0.7万亩</t>
    <phoneticPr fontId="5" type="noConversion"/>
  </si>
  <si>
    <t>面积（非国有）44.4万亩</t>
    <phoneticPr fontId="5" type="noConversion"/>
  </si>
  <si>
    <t>面积（非国有）7.55万亩</t>
    <phoneticPr fontId="5" type="noConversion"/>
  </si>
  <si>
    <t>面积（非国有）0.64万亩</t>
    <phoneticPr fontId="5" type="noConversion"/>
  </si>
  <si>
    <t>金额单位：万元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</si>
</sst>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_ "/>
    <numFmt numFmtId="178" formatCode="0_ "/>
  </numFmts>
  <fonts count="22" x14ac:knownFonts="1">
    <font>
      <sz val="12"/>
      <name val="宋体"/>
      <charset val="134"/>
    </font>
    <font>
      <sz val="12"/>
      <color indexed="8"/>
      <name val="Times New Roman"/>
      <family val="1"/>
    </font>
    <font>
      <b/>
      <sz val="20"/>
      <color indexed="8"/>
      <name val="宋体"/>
      <charset val="134"/>
    </font>
    <font>
      <sz val="18"/>
      <color indexed="8"/>
      <name val="Times New Roman"/>
      <family val="1"/>
    </font>
    <font>
      <sz val="9"/>
      <name val="宋体"/>
      <charset val="134"/>
    </font>
    <font>
      <sz val="9"/>
      <name val="宋体"/>
      <charset val="134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  <font>
      <sz val="8"/>
      <color indexed="8"/>
      <name val="仿宋_GB2312"/>
      <family val="3"/>
      <charset val="134"/>
    </font>
    <font>
      <sz val="9"/>
      <name val="宋体"/>
      <family val="3"/>
      <charset val="134"/>
    </font>
    <font>
      <b/>
      <sz val="14"/>
      <color indexed="8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6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Protection="0">
      <alignment vertical="center"/>
    </xf>
    <xf numFmtId="0" fontId="20" fillId="0" borderId="0">
      <alignment vertical="center"/>
    </xf>
    <xf numFmtId="0" fontId="21" fillId="0" borderId="0"/>
  </cellStyleXfs>
  <cellXfs count="52">
    <xf numFmtId="0" fontId="0" fillId="0" borderId="0" xfId="0" applyProtection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8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76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>
      <alignment vertical="center"/>
    </xf>
    <xf numFmtId="178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78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176" fontId="14" fillId="0" borderId="1" xfId="0" applyNumberFormat="1" applyFont="1" applyFill="1" applyBorder="1" applyAlignment="1" applyProtection="1">
      <alignment vertical="center" wrapText="1"/>
    </xf>
    <xf numFmtId="176" fontId="12" fillId="0" borderId="1" xfId="0" applyNumberFormat="1" applyFont="1" applyFill="1" applyBorder="1" applyAlignment="1" applyProtection="1">
      <alignment vertical="center" wrapText="1"/>
    </xf>
    <xf numFmtId="176" fontId="12" fillId="0" borderId="1" xfId="0" applyNumberFormat="1" applyFont="1" applyFill="1" applyBorder="1" applyAlignment="1" applyProtection="1">
      <alignment vertical="center"/>
    </xf>
    <xf numFmtId="176" fontId="14" fillId="0" borderId="1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76" fontId="1" fillId="0" borderId="0" xfId="0" applyNumberFormat="1" applyFont="1" applyFill="1" applyProtection="1">
      <alignment vertical="center"/>
    </xf>
    <xf numFmtId="177" fontId="1" fillId="0" borderId="0" xfId="0" applyNumberFormat="1" applyFont="1" applyFill="1" applyProtection="1">
      <alignment vertical="center"/>
    </xf>
    <xf numFmtId="0" fontId="1" fillId="0" borderId="0" xfId="0" applyNumberFormat="1" applyFont="1" applyFill="1" applyProtection="1">
      <alignment vertical="center"/>
    </xf>
    <xf numFmtId="0" fontId="0" fillId="0" borderId="0" xfId="0" applyFill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176" fontId="3" fillId="0" borderId="0" xfId="0" applyNumberFormat="1" applyFont="1" applyFill="1" applyProtection="1">
      <alignment vertical="center"/>
    </xf>
    <xf numFmtId="177" fontId="3" fillId="0" borderId="0" xfId="0" applyNumberFormat="1" applyFont="1" applyFill="1" applyProtection="1">
      <alignment vertical="center"/>
    </xf>
    <xf numFmtId="0" fontId="7" fillId="0" borderId="0" xfId="0" applyFont="1" applyFill="1" applyProtection="1">
      <alignment vertical="center"/>
    </xf>
    <xf numFmtId="0" fontId="6" fillId="0" borderId="0" xfId="0" applyFont="1" applyFill="1" applyProtection="1">
      <alignment vertical="center"/>
    </xf>
    <xf numFmtId="176" fontId="14" fillId="0" borderId="3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NumberFormat="1" applyFill="1" applyProtection="1">
      <alignment vertical="center"/>
    </xf>
    <xf numFmtId="178" fontId="14" fillId="0" borderId="3" xfId="0" applyNumberFormat="1" applyFont="1" applyFill="1" applyBorder="1" applyAlignment="1" applyProtection="1">
      <alignment horizontal="center" vertical="center" wrapText="1"/>
    </xf>
    <xf numFmtId="178" fontId="14" fillId="0" borderId="5" xfId="0" applyNumberFormat="1" applyFont="1" applyFill="1" applyBorder="1" applyAlignment="1" applyProtection="1">
      <alignment horizontal="center" vertical="center" wrapText="1"/>
    </xf>
    <xf numFmtId="178" fontId="14" fillId="0" borderId="4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177" fontId="18" fillId="0" borderId="2" xfId="0" applyNumberFormat="1" applyFont="1" applyFill="1" applyBorder="1" applyAlignment="1" applyProtection="1">
      <alignment horizontal="center" vertical="center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D8" sqref="D8"/>
    </sheetView>
  </sheetViews>
  <sheetFormatPr defaultRowHeight="14.25" x14ac:dyDescent="0.15"/>
  <cols>
    <col min="1" max="1" width="8.75" style="40" customWidth="1"/>
    <col min="2" max="2" width="20.625" style="44" customWidth="1"/>
    <col min="3" max="3" width="29.25" style="35" customWidth="1"/>
    <col min="4" max="4" width="20.75" style="35" customWidth="1"/>
    <col min="5" max="5" width="18.25" style="35" customWidth="1"/>
    <col min="6" max="6" width="13.875" style="45" customWidth="1"/>
    <col min="7" max="7" width="30" style="35" customWidth="1"/>
    <col min="8" max="16384" width="9" style="35"/>
  </cols>
  <sheetData>
    <row r="1" spans="1:7" ht="34.5" customHeight="1" x14ac:dyDescent="0.15">
      <c r="A1" s="49" t="s">
        <v>5</v>
      </c>
      <c r="B1" s="49"/>
      <c r="C1" s="32"/>
      <c r="D1" s="32"/>
      <c r="E1" s="33"/>
      <c r="F1" s="34"/>
      <c r="G1" s="33"/>
    </row>
    <row r="2" spans="1:7" ht="31.5" customHeight="1" x14ac:dyDescent="0.15">
      <c r="A2" s="50" t="s">
        <v>8</v>
      </c>
      <c r="B2" s="50"/>
      <c r="C2" s="50"/>
      <c r="D2" s="50"/>
      <c r="E2" s="50"/>
      <c r="F2" s="50"/>
      <c r="G2" s="50"/>
    </row>
    <row r="3" spans="1:7" ht="20.25" customHeight="1" x14ac:dyDescent="0.15">
      <c r="A3" s="36"/>
      <c r="B3" s="37"/>
      <c r="C3" s="38"/>
      <c r="D3" s="38"/>
      <c r="E3" s="39"/>
      <c r="F3" s="51" t="s">
        <v>59</v>
      </c>
      <c r="G3" s="51"/>
    </row>
    <row r="4" spans="1:7" s="40" customFormat="1" ht="39.950000000000003" customHeight="1" x14ac:dyDescent="0.15">
      <c r="A4" s="1" t="s">
        <v>0</v>
      </c>
      <c r="B4" s="2" t="s">
        <v>7</v>
      </c>
      <c r="C4" s="3" t="s">
        <v>9</v>
      </c>
      <c r="D4" s="3" t="s">
        <v>10</v>
      </c>
      <c r="E4" s="4" t="s">
        <v>11</v>
      </c>
      <c r="F4" s="5" t="s">
        <v>1</v>
      </c>
      <c r="G4" s="6" t="s">
        <v>2</v>
      </c>
    </row>
    <row r="5" spans="1:7" s="41" customFormat="1" ht="35.1" customHeight="1" x14ac:dyDescent="0.15">
      <c r="A5" s="7"/>
      <c r="B5" s="8" t="s">
        <v>12</v>
      </c>
      <c r="C5" s="9"/>
      <c r="D5" s="10"/>
      <c r="E5" s="11"/>
      <c r="F5" s="12">
        <f>F6+F13+F15+F17+F20+F24+F27</f>
        <v>1569.1100000000001</v>
      </c>
      <c r="G5" s="12"/>
    </row>
    <row r="6" spans="1:7" s="41" customFormat="1" ht="35.1" customHeight="1" x14ac:dyDescent="0.15">
      <c r="A6" s="7" t="s">
        <v>13</v>
      </c>
      <c r="B6" s="8" t="s">
        <v>15</v>
      </c>
      <c r="C6" s="9"/>
      <c r="D6" s="10"/>
      <c r="E6" s="13"/>
      <c r="F6" s="12">
        <f>SUM(F7:F12)</f>
        <v>49.72</v>
      </c>
      <c r="G6" s="12"/>
    </row>
    <row r="7" spans="1:7" s="40" customFormat="1" ht="35.1" customHeight="1" x14ac:dyDescent="0.15">
      <c r="A7" s="14"/>
      <c r="B7" s="15" t="s">
        <v>34</v>
      </c>
      <c r="C7" s="25" t="s">
        <v>14</v>
      </c>
      <c r="D7" s="13"/>
      <c r="E7" s="46" t="s">
        <v>30</v>
      </c>
      <c r="F7" s="16">
        <v>20</v>
      </c>
      <c r="G7" s="29" t="s">
        <v>35</v>
      </c>
    </row>
    <row r="8" spans="1:7" s="40" customFormat="1" ht="35.1" customHeight="1" x14ac:dyDescent="0.15">
      <c r="A8" s="14"/>
      <c r="B8" s="15" t="s">
        <v>29</v>
      </c>
      <c r="C8" s="25" t="s">
        <v>26</v>
      </c>
      <c r="D8" s="13"/>
      <c r="E8" s="47"/>
      <c r="F8" s="16">
        <v>25</v>
      </c>
      <c r="G8" s="29"/>
    </row>
    <row r="9" spans="1:7" s="40" customFormat="1" ht="35.1" customHeight="1" x14ac:dyDescent="0.15">
      <c r="A9" s="14"/>
      <c r="B9" s="15" t="s">
        <v>29</v>
      </c>
      <c r="C9" s="42" t="s">
        <v>25</v>
      </c>
      <c r="D9" s="13"/>
      <c r="E9" s="47"/>
      <c r="F9" s="16">
        <v>1.5</v>
      </c>
      <c r="G9" s="29" t="s">
        <v>38</v>
      </c>
    </row>
    <row r="10" spans="1:7" s="40" customFormat="1" ht="35.1" customHeight="1" x14ac:dyDescent="0.15">
      <c r="A10" s="14"/>
      <c r="B10" s="15" t="s">
        <v>31</v>
      </c>
      <c r="C10" s="42" t="s">
        <v>25</v>
      </c>
      <c r="D10" s="13"/>
      <c r="E10" s="47"/>
      <c r="F10" s="17">
        <v>0.18</v>
      </c>
      <c r="G10" s="29" t="s">
        <v>39</v>
      </c>
    </row>
    <row r="11" spans="1:7" s="40" customFormat="1" ht="35.1" customHeight="1" x14ac:dyDescent="0.15">
      <c r="A11" s="14"/>
      <c r="B11" s="15" t="s">
        <v>32</v>
      </c>
      <c r="C11" s="42" t="s">
        <v>25</v>
      </c>
      <c r="D11" s="13"/>
      <c r="E11" s="47"/>
      <c r="F11" s="17">
        <v>0.45</v>
      </c>
      <c r="G11" s="29" t="s">
        <v>40</v>
      </c>
    </row>
    <row r="12" spans="1:7" s="40" customFormat="1" ht="35.1" customHeight="1" x14ac:dyDescent="0.15">
      <c r="A12" s="14"/>
      <c r="B12" s="15" t="s">
        <v>33</v>
      </c>
      <c r="C12" s="42" t="s">
        <v>25</v>
      </c>
      <c r="D12" s="13"/>
      <c r="E12" s="48"/>
      <c r="F12" s="17">
        <v>2.59</v>
      </c>
      <c r="G12" s="29" t="s">
        <v>37</v>
      </c>
    </row>
    <row r="13" spans="1:7" s="41" customFormat="1" ht="35.1" customHeight="1" x14ac:dyDescent="0.15">
      <c r="A13" s="7" t="s">
        <v>41</v>
      </c>
      <c r="B13" s="8" t="s">
        <v>42</v>
      </c>
      <c r="C13" s="26"/>
      <c r="D13" s="10"/>
      <c r="E13" s="11"/>
      <c r="F13" s="12">
        <f>F14</f>
        <v>60</v>
      </c>
      <c r="G13" s="31"/>
    </row>
    <row r="14" spans="1:7" s="40" customFormat="1" ht="35.1" customHeight="1" x14ac:dyDescent="0.15">
      <c r="A14" s="14"/>
      <c r="B14" s="15" t="s">
        <v>16</v>
      </c>
      <c r="C14" s="25" t="s">
        <v>14</v>
      </c>
      <c r="D14" s="13" t="s">
        <v>17</v>
      </c>
      <c r="E14" s="13" t="s">
        <v>30</v>
      </c>
      <c r="F14" s="17">
        <v>60</v>
      </c>
      <c r="G14" s="29" t="s">
        <v>36</v>
      </c>
    </row>
    <row r="15" spans="1:7" s="41" customFormat="1" ht="35.1" customHeight="1" x14ac:dyDescent="0.15">
      <c r="A15" s="7" t="s">
        <v>44</v>
      </c>
      <c r="B15" s="8" t="s">
        <v>43</v>
      </c>
      <c r="C15" s="26"/>
      <c r="D15" s="11"/>
      <c r="E15" s="11"/>
      <c r="F15" s="12">
        <f>F16</f>
        <v>11.2</v>
      </c>
      <c r="G15" s="31"/>
    </row>
    <row r="16" spans="1:7" s="40" customFormat="1" ht="35.1" customHeight="1" x14ac:dyDescent="0.15">
      <c r="A16" s="14"/>
      <c r="B16" s="15" t="s">
        <v>23</v>
      </c>
      <c r="C16" s="25" t="s">
        <v>3</v>
      </c>
      <c r="D16" s="13" t="s">
        <v>17</v>
      </c>
      <c r="E16" s="13" t="s">
        <v>30</v>
      </c>
      <c r="F16" s="16">
        <v>11.2</v>
      </c>
      <c r="G16" s="29" t="s">
        <v>55</v>
      </c>
    </row>
    <row r="17" spans="1:7" s="41" customFormat="1" ht="35.1" customHeight="1" x14ac:dyDescent="0.15">
      <c r="A17" s="7" t="s">
        <v>46</v>
      </c>
      <c r="B17" s="8" t="s">
        <v>45</v>
      </c>
      <c r="C17" s="26"/>
      <c r="D17" s="11"/>
      <c r="E17" s="11"/>
      <c r="F17" s="18">
        <f>SUM(F18:F19)</f>
        <v>110</v>
      </c>
      <c r="G17" s="31"/>
    </row>
    <row r="18" spans="1:7" s="40" customFormat="1" ht="35.1" customHeight="1" x14ac:dyDescent="0.15">
      <c r="A18" s="14"/>
      <c r="B18" s="15" t="s">
        <v>18</v>
      </c>
      <c r="C18" s="25" t="s">
        <v>14</v>
      </c>
      <c r="D18" s="46" t="s">
        <v>17</v>
      </c>
      <c r="E18" s="13" t="s">
        <v>30</v>
      </c>
      <c r="F18" s="17">
        <v>60</v>
      </c>
      <c r="G18" s="29" t="s">
        <v>36</v>
      </c>
    </row>
    <row r="19" spans="1:7" s="40" customFormat="1" ht="35.1" customHeight="1" x14ac:dyDescent="0.15">
      <c r="A19" s="14"/>
      <c r="B19" s="15" t="s">
        <v>18</v>
      </c>
      <c r="C19" s="25" t="s">
        <v>26</v>
      </c>
      <c r="D19" s="48"/>
      <c r="E19" s="13" t="s">
        <v>30</v>
      </c>
      <c r="F19" s="17">
        <v>50</v>
      </c>
      <c r="G19" s="29" t="s">
        <v>27</v>
      </c>
    </row>
    <row r="20" spans="1:7" s="41" customFormat="1" ht="35.1" customHeight="1" x14ac:dyDescent="0.15">
      <c r="A20" s="19" t="s">
        <v>47</v>
      </c>
      <c r="B20" s="19" t="s">
        <v>48</v>
      </c>
      <c r="C20" s="27"/>
      <c r="D20" s="10"/>
      <c r="E20" s="13"/>
      <c r="F20" s="20">
        <f>SUM(F21:F23)</f>
        <v>1041.4000000000001</v>
      </c>
      <c r="G20" s="31"/>
    </row>
    <row r="21" spans="1:7" s="40" customFormat="1" ht="35.1" customHeight="1" x14ac:dyDescent="0.15">
      <c r="A21" s="14"/>
      <c r="B21" s="21" t="s">
        <v>21</v>
      </c>
      <c r="C21" s="28" t="s">
        <v>20</v>
      </c>
      <c r="D21" s="46" t="s">
        <v>6</v>
      </c>
      <c r="E21" s="46" t="s">
        <v>30</v>
      </c>
      <c r="F21" s="22">
        <v>141</v>
      </c>
      <c r="G21" s="29" t="s">
        <v>51</v>
      </c>
    </row>
    <row r="22" spans="1:7" s="40" customFormat="1" ht="35.1" customHeight="1" x14ac:dyDescent="0.15">
      <c r="A22" s="14"/>
      <c r="B22" s="15" t="s">
        <v>21</v>
      </c>
      <c r="C22" s="25" t="s">
        <v>24</v>
      </c>
      <c r="D22" s="47"/>
      <c r="E22" s="47"/>
      <c r="F22" s="17">
        <v>710.4</v>
      </c>
      <c r="G22" s="29" t="s">
        <v>56</v>
      </c>
    </row>
    <row r="23" spans="1:7" s="40" customFormat="1" ht="35.1" customHeight="1" x14ac:dyDescent="0.15">
      <c r="A23" s="14"/>
      <c r="B23" s="15" t="s">
        <v>21</v>
      </c>
      <c r="C23" s="25" t="s">
        <v>4</v>
      </c>
      <c r="D23" s="48"/>
      <c r="E23" s="48"/>
      <c r="F23" s="17">
        <v>190</v>
      </c>
      <c r="G23" s="30" t="s">
        <v>28</v>
      </c>
    </row>
    <row r="24" spans="1:7" s="43" customFormat="1" ht="35.1" customHeight="1" x14ac:dyDescent="0.15">
      <c r="A24" s="7" t="s">
        <v>49</v>
      </c>
      <c r="B24" s="23" t="s">
        <v>50</v>
      </c>
      <c r="C24" s="27"/>
      <c r="D24" s="11"/>
      <c r="E24" s="11"/>
      <c r="F24" s="20">
        <f>SUM(F25:F26)</f>
        <v>70.239999999999995</v>
      </c>
      <c r="G24" s="31"/>
    </row>
    <row r="25" spans="1:7" s="40" customFormat="1" ht="35.1" customHeight="1" x14ac:dyDescent="0.15">
      <c r="A25" s="14"/>
      <c r="B25" s="15" t="s">
        <v>19</v>
      </c>
      <c r="C25" s="25" t="s">
        <v>24</v>
      </c>
      <c r="D25" s="46" t="s">
        <v>6</v>
      </c>
      <c r="E25" s="46" t="s">
        <v>30</v>
      </c>
      <c r="F25" s="17">
        <v>10.24</v>
      </c>
      <c r="G25" s="29" t="s">
        <v>58</v>
      </c>
    </row>
    <row r="26" spans="1:7" s="40" customFormat="1" ht="35.1" customHeight="1" x14ac:dyDescent="0.15">
      <c r="A26" s="14"/>
      <c r="B26" s="15" t="s">
        <v>19</v>
      </c>
      <c r="C26" s="25" t="s">
        <v>14</v>
      </c>
      <c r="D26" s="48"/>
      <c r="E26" s="48"/>
      <c r="F26" s="17">
        <v>60</v>
      </c>
      <c r="G26" s="29" t="s">
        <v>36</v>
      </c>
    </row>
    <row r="27" spans="1:7" s="43" customFormat="1" ht="35.1" customHeight="1" x14ac:dyDescent="0.15">
      <c r="A27" s="7" t="s">
        <v>53</v>
      </c>
      <c r="B27" s="8" t="s">
        <v>54</v>
      </c>
      <c r="C27" s="26"/>
      <c r="D27" s="11"/>
      <c r="E27" s="11"/>
      <c r="F27" s="12">
        <f>SUM(F28:F29)</f>
        <v>226.55</v>
      </c>
      <c r="G27" s="31"/>
    </row>
    <row r="28" spans="1:7" s="40" customFormat="1" ht="35.1" customHeight="1" x14ac:dyDescent="0.15">
      <c r="A28" s="14"/>
      <c r="B28" s="15" t="s">
        <v>22</v>
      </c>
      <c r="C28" s="25" t="s">
        <v>24</v>
      </c>
      <c r="D28" s="46" t="s">
        <v>6</v>
      </c>
      <c r="E28" s="46" t="s">
        <v>30</v>
      </c>
      <c r="F28" s="17">
        <v>120.8</v>
      </c>
      <c r="G28" s="29" t="s">
        <v>57</v>
      </c>
    </row>
    <row r="29" spans="1:7" s="40" customFormat="1" ht="35.1" customHeight="1" x14ac:dyDescent="0.15">
      <c r="A29" s="14"/>
      <c r="B29" s="21" t="s">
        <v>22</v>
      </c>
      <c r="C29" s="28" t="s">
        <v>20</v>
      </c>
      <c r="D29" s="48"/>
      <c r="E29" s="48"/>
      <c r="F29" s="24">
        <v>105.75</v>
      </c>
      <c r="G29" s="30" t="s">
        <v>52</v>
      </c>
    </row>
  </sheetData>
  <autoFilter ref="A4:G29"/>
  <mergeCells count="11">
    <mergeCell ref="A1:B1"/>
    <mergeCell ref="A2:G2"/>
    <mergeCell ref="F3:G3"/>
    <mergeCell ref="D18:D19"/>
    <mergeCell ref="E7:E12"/>
    <mergeCell ref="D21:D23"/>
    <mergeCell ref="E21:E23"/>
    <mergeCell ref="D25:D26"/>
    <mergeCell ref="E25:E26"/>
    <mergeCell ref="D28:D29"/>
    <mergeCell ref="E28:E29"/>
  </mergeCells>
  <phoneticPr fontId="5" type="noConversion"/>
  <pageMargins left="0.70866141732283472" right="0.11811023622047245" top="0.78740157480314965" bottom="0.59055118110236227" header="0.31496062992125984" footer="0.31496062992125984"/>
  <pageSetup paperSize="9" scale="91" fitToHeight="0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ZengF</dc:creator>
  <cp:lastModifiedBy>赵超萍</cp:lastModifiedBy>
  <cp:revision>1</cp:revision>
  <cp:lastPrinted>2021-12-31T11:54:42Z</cp:lastPrinted>
  <dcterms:created xsi:type="dcterms:W3CDTF">2013-11-15T08:06:25Z</dcterms:created>
  <dcterms:modified xsi:type="dcterms:W3CDTF">2021-12-31T11:54:45Z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