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840"/>
  </bookViews>
  <sheets>
    <sheet name="预算书封面" sheetId="1" r:id="rId1"/>
    <sheet name="表3-5 单位工程预算价汇总表" sheetId="2" r:id="rId2"/>
    <sheet name="表-13 规费、税金项目清单与计价表" sheetId="3" r:id="rId3"/>
    <sheet name="综合单价计算表（显示定额工程量）" sheetId="4" r:id="rId4"/>
    <sheet name="其他项目清单与计价汇总表" sheetId="5" r:id="rId5"/>
    <sheet name="主要材料价格表" sheetId="6" r:id="rId6"/>
  </sheets>
  <calcPr calcId="144525"/>
  <oleSize ref="A1"/>
</workbook>
</file>

<file path=xl/sharedStrings.xml><?xml version="1.0" encoding="utf-8"?>
<sst xmlns="http://schemas.openxmlformats.org/spreadsheetml/2006/main" count="1264" uniqueCount="643">
  <si>
    <t>预 算 书</t>
  </si>
  <si>
    <t>建 设 单 位：</t>
  </si>
  <si>
    <t>恩平市鳌峰公园管理处</t>
  </si>
  <si>
    <t>工 程 名 称：</t>
  </si>
  <si>
    <t>恩平市鳌峰公园加压消防水泵房改建工程</t>
  </si>
  <si>
    <t>工  程 造 价
（小写）：</t>
  </si>
  <si>
    <t>大      写：</t>
  </si>
  <si>
    <t>捌拾肆万伍仟玖佰贰拾玖元陆角叁分</t>
  </si>
  <si>
    <t>编 制 单 位：</t>
  </si>
  <si>
    <t>编  制  人：</t>
  </si>
  <si>
    <t>编 制 日 期：</t>
  </si>
  <si>
    <t>年   月   日</t>
  </si>
  <si>
    <t>单位工程汇总表</t>
  </si>
  <si>
    <t>工程名称：恩平市鳌峰公园加压消防水泵房改建工程</t>
  </si>
  <si>
    <t>第 1 页  共 1 页</t>
  </si>
  <si>
    <t>序号</t>
  </si>
  <si>
    <t>费 用 名 称</t>
  </si>
  <si>
    <t>计 算 基 础</t>
  </si>
  <si>
    <t>费率(%)</t>
  </si>
  <si>
    <t>金  额（元）</t>
  </si>
  <si>
    <t>1</t>
  </si>
  <si>
    <t>分部分项合计</t>
  </si>
  <si>
    <t>1.1</t>
  </si>
  <si>
    <t>新建泵房及周边部分工程</t>
  </si>
  <si>
    <t>1.2</t>
  </si>
  <si>
    <t>储水池部分工程</t>
  </si>
  <si>
    <t>1.3</t>
  </si>
  <si>
    <t>山顶水箱部分</t>
  </si>
  <si>
    <t>1.4</t>
  </si>
  <si>
    <t>管道安装部分工程</t>
  </si>
  <si>
    <t>2</t>
  </si>
  <si>
    <t>措施合计</t>
  </si>
  <si>
    <t>绿色施工安全防护措施费+其他措施费</t>
  </si>
  <si>
    <t>2.1</t>
  </si>
  <si>
    <t>绿色施工安全防护措施费</t>
  </si>
  <si>
    <t>安全及文明施工措施费</t>
  </si>
  <si>
    <t>2.2</t>
  </si>
  <si>
    <t>其他措施费</t>
  </si>
  <si>
    <t>3</t>
  </si>
  <si>
    <t>其他项目</t>
  </si>
  <si>
    <t>其他项目合计</t>
  </si>
  <si>
    <t>3.1</t>
  </si>
  <si>
    <t>暂列金额</t>
  </si>
  <si>
    <t>3.2</t>
  </si>
  <si>
    <t>暂估价</t>
  </si>
  <si>
    <t>暂估价合计</t>
  </si>
  <si>
    <t>3.3</t>
  </si>
  <si>
    <t>专业工程暂估价</t>
  </si>
  <si>
    <t>3.4</t>
  </si>
  <si>
    <t>总承包服务费</t>
  </si>
  <si>
    <t>3.5</t>
  </si>
  <si>
    <t>预算包干费</t>
  </si>
  <si>
    <t>3.6</t>
  </si>
  <si>
    <t>工程优质费</t>
  </si>
  <si>
    <t>3.7</t>
  </si>
  <si>
    <t>概算幅度差</t>
  </si>
  <si>
    <t>3.8</t>
  </si>
  <si>
    <t>索赔费用</t>
  </si>
  <si>
    <t>3.9</t>
  </si>
  <si>
    <t>现场签证费用</t>
  </si>
  <si>
    <t>3.10</t>
  </si>
  <si>
    <t>其他费用</t>
  </si>
  <si>
    <t>4</t>
  </si>
  <si>
    <t>税前工程造价</t>
  </si>
  <si>
    <t>分部分项合计+措施合计+其他项目</t>
  </si>
  <si>
    <t>5</t>
  </si>
  <si>
    <t>增值税销项税额</t>
  </si>
  <si>
    <t>9</t>
  </si>
  <si>
    <t>6</t>
  </si>
  <si>
    <t>总造价</t>
  </si>
  <si>
    <t>分部分项合计+措施合计+其他项目+增值税销项税额</t>
  </si>
  <si>
    <t>7</t>
  </si>
  <si>
    <t>人工费</t>
  </si>
  <si>
    <t>分部分项人工费+技术措施项目人工费</t>
  </si>
  <si>
    <t>规费、税金项目清单与计价表</t>
  </si>
  <si>
    <t>项目名称</t>
  </si>
  <si>
    <t>计算基础</t>
  </si>
  <si>
    <t>计算费率
(%)</t>
  </si>
  <si>
    <t>金额(元)</t>
  </si>
  <si>
    <t>合    计</t>
  </si>
  <si>
    <t>综合单价计算表</t>
  </si>
  <si>
    <t>第 1 页 共 10 页</t>
  </si>
  <si>
    <t>编码</t>
  </si>
  <si>
    <t>名称</t>
  </si>
  <si>
    <t>单位</t>
  </si>
  <si>
    <t>工程量</t>
  </si>
  <si>
    <t>综合单价
（元）</t>
  </si>
  <si>
    <t>综合合价
（元）</t>
  </si>
  <si>
    <t>010101003001</t>
  </si>
  <si>
    <t>挖沟槽土方（山沟土方）</t>
  </si>
  <si>
    <t>m3</t>
  </si>
  <si>
    <t>676.3595</t>
  </si>
  <si>
    <t>A1-1-41挖掘机挖沟槽、基坑土方 一、二类土</t>
  </si>
  <si>
    <t>1000m3</t>
  </si>
  <si>
    <t>0.67636</t>
  </si>
  <si>
    <t>A1-1-65挖掘机转堆土方(每次)</t>
  </si>
  <si>
    <t>010101003002</t>
  </si>
  <si>
    <t>挖沟槽土方（基坑土方）</t>
  </si>
  <si>
    <t>17.088</t>
  </si>
  <si>
    <t>0.017088</t>
  </si>
  <si>
    <t>010501001001</t>
  </si>
  <si>
    <t>垫层</t>
  </si>
  <si>
    <t>1.972</t>
  </si>
  <si>
    <t>A1-5-78混凝土垫层</t>
  </si>
  <si>
    <t>10m3</t>
  </si>
  <si>
    <t>0.1972</t>
  </si>
  <si>
    <t>8021903普通预拌混凝土 碎石粒径综合考虑 C20</t>
  </si>
  <si>
    <t>2.0016</t>
  </si>
  <si>
    <t>A1-5-51泵送混凝土至建筑部位 高度50m以内(含±0.00以下)</t>
  </si>
  <si>
    <t>0.0099</t>
  </si>
  <si>
    <t>010501003001</t>
  </si>
  <si>
    <t>独立基础</t>
  </si>
  <si>
    <t>4.848</t>
  </si>
  <si>
    <t>A1-5-2现浇建筑物混凝土 其他混凝土基础</t>
  </si>
  <si>
    <t>0.4848</t>
  </si>
  <si>
    <t>8021904普通预拌混凝土 碎石粒径综合考虑 C25</t>
  </si>
  <si>
    <t>4.8965</t>
  </si>
  <si>
    <t>0.0242</t>
  </si>
  <si>
    <t>1.5</t>
  </si>
  <si>
    <t>010503001001</t>
  </si>
  <si>
    <t>基础梁</t>
  </si>
  <si>
    <t>2.55</t>
  </si>
  <si>
    <t>A1-5-8现浇建筑物混凝土 基础梁</t>
  </si>
  <si>
    <t>0.255</t>
  </si>
  <si>
    <t>2.5755</t>
  </si>
  <si>
    <t>0.0128</t>
  </si>
  <si>
    <t>1.6</t>
  </si>
  <si>
    <t>010507002001</t>
  </si>
  <si>
    <t>室外地坪 C20 厚20cm</t>
  </si>
  <si>
    <t>m2</t>
  </si>
  <si>
    <t>34.848</t>
  </si>
  <si>
    <t>A1-5-80 换地坪 厚度8cm 实际厚度(cm):20</t>
  </si>
  <si>
    <t>100m2</t>
  </si>
  <si>
    <t>0.34848</t>
  </si>
  <si>
    <t>7.109</t>
  </si>
  <si>
    <t>3.4848</t>
  </si>
  <si>
    <t>本页小计</t>
  </si>
  <si>
    <t>第 2 页 共 10 页</t>
  </si>
  <si>
    <t>0.1742</t>
  </si>
  <si>
    <t>A1-12-15水泥砂浆整体面层 加浆抹光随捣随抹 5mm</t>
  </si>
  <si>
    <t>80010210抹灰水泥砂浆(配合比) 中砂 1:2</t>
  </si>
  <si>
    <t>0.1777</t>
  </si>
  <si>
    <t>1.7</t>
  </si>
  <si>
    <t>010507001002</t>
  </si>
  <si>
    <t>散水、坡道</t>
  </si>
  <si>
    <t>2.016</t>
  </si>
  <si>
    <t>A1-5-33现浇混凝土其他构件 地沟、明沟电缆沟散水坡</t>
  </si>
  <si>
    <t>0.2016</t>
  </si>
  <si>
    <t>2.0362</t>
  </si>
  <si>
    <t>0.0101</t>
  </si>
  <si>
    <t>1.8</t>
  </si>
  <si>
    <t>010502001001</t>
  </si>
  <si>
    <t>矩形柱</t>
  </si>
  <si>
    <t>1.206</t>
  </si>
  <si>
    <t>A1-5-5现浇建筑物混凝土 矩形、多边形、异形、圆形柱、钢管柱</t>
  </si>
  <si>
    <t>0.1206</t>
  </si>
  <si>
    <t>1.2181</t>
  </si>
  <si>
    <t>0.006</t>
  </si>
  <si>
    <t>1.9</t>
  </si>
  <si>
    <t>010505001001</t>
  </si>
  <si>
    <t>有梁板</t>
  </si>
  <si>
    <t>7.89</t>
  </si>
  <si>
    <t>A1-5-14现浇建筑物混凝土 平板、有梁板、无梁板</t>
  </si>
  <si>
    <t>0.789</t>
  </si>
  <si>
    <t>7.9689</t>
  </si>
  <si>
    <t>0.0395</t>
  </si>
  <si>
    <t>1.10</t>
  </si>
  <si>
    <t>010515001001</t>
  </si>
  <si>
    <t>现浇构件钢筋（基础筋、柱筋、屋面）</t>
  </si>
  <si>
    <t>t</t>
  </si>
  <si>
    <t>3.23</t>
  </si>
  <si>
    <t>A1-5-117冷轧带肋钢筋 直钢筋</t>
  </si>
  <si>
    <t>1.11</t>
  </si>
  <si>
    <t>010515001002</t>
  </si>
  <si>
    <t>现浇构件钢筋（柱箍）</t>
  </si>
  <si>
    <t>0.79</t>
  </si>
  <si>
    <t>A1-5-111现浇构件箍筋 圆钢 φ10以内</t>
  </si>
  <si>
    <t>1.12</t>
  </si>
  <si>
    <t>010401003001</t>
  </si>
  <si>
    <t>实心砖外墙 18厚</t>
  </si>
  <si>
    <t>11.69</t>
  </si>
  <si>
    <t>第 3 页 共 10 页</t>
  </si>
  <si>
    <t>A1-4-4混水砖外墙 墙体厚度 3/4砖</t>
  </si>
  <si>
    <t>1.169</t>
  </si>
  <si>
    <t>80050030砌筑用混合砂浆(配合比) 中砂 M7.5</t>
  </si>
  <si>
    <t>2.5484</t>
  </si>
  <si>
    <t>1.13</t>
  </si>
  <si>
    <t>010902003001</t>
  </si>
  <si>
    <t>屋面细石混凝土找平层 5cm厚</t>
  </si>
  <si>
    <t>46.36</t>
  </si>
  <si>
    <t>A1-10-80 换细石混凝土刚性防水 厚3.5cm 实际厚度(cm):5</t>
  </si>
  <si>
    <t>0.4636</t>
  </si>
  <si>
    <t>80010190抹灰水泥砂浆(配合比) 中砂 1:1</t>
  </si>
  <si>
    <t>0.2364</t>
  </si>
  <si>
    <t>2.6008</t>
  </si>
  <si>
    <t>1.14</t>
  </si>
  <si>
    <t>010902001001</t>
  </si>
  <si>
    <t>屋面卷材防水</t>
  </si>
  <si>
    <t>A1-10-60屋面聚氯乙烯(PVC)防水卷材 冷贴满铺 1.2mm厚</t>
  </si>
  <si>
    <t>1.15</t>
  </si>
  <si>
    <t>011001001001</t>
  </si>
  <si>
    <t>干铺聚苯乙烯泡沫保温隔热屋面</t>
  </si>
  <si>
    <t>A1-11-121干铺聚苯乙烯泡沫板屋面保温50mm</t>
  </si>
  <si>
    <t>1.16</t>
  </si>
  <si>
    <t>011101003001</t>
  </si>
  <si>
    <t>细石混凝土楼地面</t>
  </si>
  <si>
    <t>A1-12-9细石混凝土找平层 30mm</t>
  </si>
  <si>
    <t>1.4186</t>
  </si>
  <si>
    <t>1.17</t>
  </si>
  <si>
    <t>011201001002</t>
  </si>
  <si>
    <t>内墙面一般抹灰</t>
  </si>
  <si>
    <t>55.68</t>
  </si>
  <si>
    <t>A1-13-12各种墙面15+5mm 水泥石灰砂浆底 水泥石灰砂浆面 内墙</t>
  </si>
  <si>
    <t>0.5568</t>
  </si>
  <si>
    <t>80050360抹灰用混合砂浆(配合比) 中砂 1:1:6</t>
  </si>
  <si>
    <t>0.3174</t>
  </si>
  <si>
    <t>80050370抹灰用混合砂浆(配合比) 中砂 1:2:8</t>
  </si>
  <si>
    <t>0.9633</t>
  </si>
  <si>
    <t>1.18</t>
  </si>
  <si>
    <t>011201001003</t>
  </si>
  <si>
    <t>外墙面贴纸皮砖 45*95</t>
  </si>
  <si>
    <t>51.59</t>
  </si>
  <si>
    <t>A1-13-2 换底层抹灰15mm 各种墙面 外墙 实际水泥石灰砂浆厚度(mm):20</t>
  </si>
  <si>
    <t>0.5159</t>
  </si>
  <si>
    <t>80010220抹灰水泥砂浆(配合比) 中砂 1:2.5</t>
  </si>
  <si>
    <t>1.1711</t>
  </si>
  <si>
    <t>A1-13-189镶贴纸皮瓷砖 水泥膏 墙面墙裙</t>
  </si>
  <si>
    <t>1.19</t>
  </si>
  <si>
    <t>011301001001</t>
  </si>
  <si>
    <t>天棚抹灰</t>
  </si>
  <si>
    <t>33</t>
  </si>
  <si>
    <t>第 4 页 共 10 页</t>
  </si>
  <si>
    <t>A1-14-4水泥石灰砂浆底 水泥砂浆面 10+5mm</t>
  </si>
  <si>
    <t>0.33</t>
  </si>
  <si>
    <t>0.2376</t>
  </si>
  <si>
    <t>0.3729</t>
  </si>
  <si>
    <t>1.20</t>
  </si>
  <si>
    <t>011406001001</t>
  </si>
  <si>
    <t>内墙抹灰面油漆 二底二面</t>
  </si>
  <si>
    <t>A1-15-160乳胶漆底油二遍面油二遍 抹灰面 墙柱面</t>
  </si>
  <si>
    <t>1.21</t>
  </si>
  <si>
    <t>011406001002</t>
  </si>
  <si>
    <t>天棚抹灰面油漆 二底二面</t>
  </si>
  <si>
    <t>A1-15-161乳胶漆底油二遍面油二遍 抹灰面 天棚面</t>
  </si>
  <si>
    <t>1.22</t>
  </si>
  <si>
    <t>010802001001</t>
  </si>
  <si>
    <t>304型不锈钢门制安</t>
  </si>
  <si>
    <t>MC1-51全封不锈钢门制安</t>
  </si>
  <si>
    <t>1.23</t>
  </si>
  <si>
    <t>010803001002</t>
  </si>
  <si>
    <t>不锈钢卷闸门 0.5mm厚</t>
  </si>
  <si>
    <t>7.2</t>
  </si>
  <si>
    <t>MC1-82不锈钢板钢卷闸门</t>
  </si>
  <si>
    <t>1.24</t>
  </si>
  <si>
    <t>010803001001</t>
  </si>
  <si>
    <t>不锈钢卷(闸)门电动装置</t>
  </si>
  <si>
    <t>套</t>
  </si>
  <si>
    <t>A1-9-196-1不锈钢卷(闸)门电动装置</t>
  </si>
  <si>
    <t>1.25</t>
  </si>
  <si>
    <t>010807001001</t>
  </si>
  <si>
    <t>铝合金推拉窗制安</t>
  </si>
  <si>
    <t>MC1-99铝合金双扇推拉窗90系列</t>
  </si>
  <si>
    <t>1.26</t>
  </si>
  <si>
    <t>010802004001</t>
  </si>
  <si>
    <t>不锈钢防盗网</t>
  </si>
  <si>
    <t>MC1-2不锈钢防盗网</t>
  </si>
  <si>
    <t>1.27</t>
  </si>
  <si>
    <t>010902004001</t>
  </si>
  <si>
    <t>屋面塑料排水管 Φ110</t>
  </si>
  <si>
    <t>m</t>
  </si>
  <si>
    <t>45</t>
  </si>
  <si>
    <t>借C10-1-261给排水管道 室外塑料排水管(热熔连接) 公称外径(mm以内) 110</t>
  </si>
  <si>
    <t>10m</t>
  </si>
  <si>
    <t>4.5</t>
  </si>
  <si>
    <t>塑料排水管 Φ110</t>
  </si>
  <si>
    <t>塑料排水管热熔直接 Φ110</t>
  </si>
  <si>
    <t>个</t>
  </si>
  <si>
    <t>1.28</t>
  </si>
  <si>
    <t>040501004001</t>
  </si>
  <si>
    <t>埋地塑料排水管安装（水泵至水池）</t>
  </si>
  <si>
    <t>项</t>
  </si>
  <si>
    <t>D4-1-92-1埋地塑料排水管安装（水泵至水池）</t>
  </si>
  <si>
    <t>1.29</t>
  </si>
  <si>
    <t>010101003003</t>
  </si>
  <si>
    <t>挖沟槽土方（管沟土方）</t>
  </si>
  <si>
    <t>30</t>
  </si>
  <si>
    <t>0.03</t>
  </si>
  <si>
    <t>1.30</t>
  </si>
  <si>
    <t>010103001001</t>
  </si>
  <si>
    <t>管沟土方回填</t>
  </si>
  <si>
    <t>A1-1-129回填土 夯实机夯实 槽、坑</t>
  </si>
  <si>
    <t>100m3</t>
  </si>
  <si>
    <t>0.3</t>
  </si>
  <si>
    <t>第 5 页 共 10 页</t>
  </si>
  <si>
    <t>1.31</t>
  </si>
  <si>
    <t>031001002001</t>
  </si>
  <si>
    <t>镀锌钢管安装 Φ100</t>
  </si>
  <si>
    <t>120</t>
  </si>
  <si>
    <t>借C10-1-53给排水管道 室内钢管(沟槽连接) 公称直径(mm以内) 100</t>
  </si>
  <si>
    <t>12</t>
  </si>
  <si>
    <t>给水室内钢管沟槽管件</t>
  </si>
  <si>
    <t>卡箍连接件(含胶圈)</t>
  </si>
  <si>
    <t>镀锌钢管 Φ100</t>
  </si>
  <si>
    <t>1.32</t>
  </si>
  <si>
    <t>030404017001</t>
  </si>
  <si>
    <t>安装三箱四线电路及配电箱</t>
  </si>
  <si>
    <t>宗</t>
  </si>
  <si>
    <t>补C001安装三箱四线电路及配电箱</t>
  </si>
  <si>
    <t>1.33</t>
  </si>
  <si>
    <t>040202003003</t>
  </si>
  <si>
    <t>地面铺石粉+6%水泥稳定层 12cm厚</t>
  </si>
  <si>
    <t>187</t>
  </si>
  <si>
    <t>借D2-2-1 换路拌铺筑水泥石屑混合料 水泥含量 6% 厚度 15cm 实际厚度(cm):12</t>
  </si>
  <si>
    <t>1.87</t>
  </si>
  <si>
    <t>1.34</t>
  </si>
  <si>
    <t>040203007001</t>
  </si>
  <si>
    <t>C25混凝土地面 15cm厚</t>
  </si>
  <si>
    <t>借D2-3-46 换水泥混凝土路面 厚度 20cm 实际厚度(cm):15</t>
  </si>
  <si>
    <t>借8021904普通预拌混凝土 碎石粒径综合考虑 C25</t>
  </si>
  <si>
    <t>28.611</t>
  </si>
  <si>
    <t>借D3-1-46泵送混凝土增加费</t>
  </si>
  <si>
    <t>2.805</t>
  </si>
  <si>
    <t>0.1403</t>
  </si>
  <si>
    <t>借D2-3-51缩缝</t>
  </si>
  <si>
    <t>100延长米</t>
  </si>
  <si>
    <t>借D2-3-55水泥混凝土路面养生 水养生</t>
  </si>
  <si>
    <t>1.35</t>
  </si>
  <si>
    <t>粤050101016001</t>
  </si>
  <si>
    <t>迁移乔木</t>
  </si>
  <si>
    <t>株</t>
  </si>
  <si>
    <t>20</t>
  </si>
  <si>
    <t>借E1-1-13截干起挖乔木(胸径cm) 20以内</t>
  </si>
  <si>
    <t>100株</t>
  </si>
  <si>
    <t>0.2</t>
  </si>
  <si>
    <t>1.36</t>
  </si>
  <si>
    <t>050101002001</t>
  </si>
  <si>
    <t>挖树根(蔸)</t>
  </si>
  <si>
    <t>60</t>
  </si>
  <si>
    <t>借E1-1-52挖乔木树蔸(胸径cm) 30以内</t>
  </si>
  <si>
    <t>0.6</t>
  </si>
  <si>
    <t>1.37</t>
  </si>
  <si>
    <t>粤050101014001</t>
  </si>
  <si>
    <t>砍挖绿篱露地花卉</t>
  </si>
  <si>
    <t>225.4532</t>
  </si>
  <si>
    <t>借E1-1-64砍挖绿篱露地花卉(高度cm) 150以内</t>
  </si>
  <si>
    <t>2.254532</t>
  </si>
  <si>
    <t>1.38</t>
  </si>
  <si>
    <t>010101003004</t>
  </si>
  <si>
    <t>45.81</t>
  </si>
  <si>
    <t>0.04581</t>
  </si>
  <si>
    <t>1.39</t>
  </si>
  <si>
    <t>010103001002</t>
  </si>
  <si>
    <t>第 6 页 共 10 页</t>
  </si>
  <si>
    <t>0.4581</t>
  </si>
  <si>
    <t>1.40</t>
  </si>
  <si>
    <t>010501001002</t>
  </si>
  <si>
    <t>6.8715</t>
  </si>
  <si>
    <t>0.68715</t>
  </si>
  <si>
    <t>6.9746</t>
  </si>
  <si>
    <t>0.0344</t>
  </si>
  <si>
    <t>1.41</t>
  </si>
  <si>
    <t>010503001002</t>
  </si>
  <si>
    <t>3.2983</t>
  </si>
  <si>
    <t>0.32983</t>
  </si>
  <si>
    <t>3.3313</t>
  </si>
  <si>
    <t>0.0165</t>
  </si>
  <si>
    <t>1.42</t>
  </si>
  <si>
    <t>010401001001</t>
  </si>
  <si>
    <t>砖基础</t>
  </si>
  <si>
    <t>2.3088</t>
  </si>
  <si>
    <t>A1-4-1砖基础</t>
  </si>
  <si>
    <t>0.23088</t>
  </si>
  <si>
    <t>0.5449</t>
  </si>
  <si>
    <t>1.43</t>
  </si>
  <si>
    <t>010401003002</t>
  </si>
  <si>
    <t>8.2458</t>
  </si>
  <si>
    <t>0.82458</t>
  </si>
  <si>
    <t>1.7976</t>
  </si>
  <si>
    <t>1.44</t>
  </si>
  <si>
    <t>010507005001</t>
  </si>
  <si>
    <t>扶手、压顶</t>
  </si>
  <si>
    <t>1.6492</t>
  </si>
  <si>
    <t>A1-5-35现浇混凝土其他构件 压顶、扶手</t>
  </si>
  <si>
    <t>0.16492</t>
  </si>
  <si>
    <t>1.6657</t>
  </si>
  <si>
    <t>0.0082</t>
  </si>
  <si>
    <t>1.45</t>
  </si>
  <si>
    <t>010515001003</t>
  </si>
  <si>
    <t>现浇构件钢筋（栏板）</t>
  </si>
  <si>
    <t>1.653</t>
  </si>
  <si>
    <t>1.46</t>
  </si>
  <si>
    <t>011201001004</t>
  </si>
  <si>
    <t>118.1898</t>
  </si>
  <si>
    <t>第 7 页 共 10 页</t>
  </si>
  <si>
    <t>1.181898</t>
  </si>
  <si>
    <t>2.6829</t>
  </si>
  <si>
    <t>新建泵房及周边部分工程分部小计</t>
  </si>
  <si>
    <t>010101003005</t>
  </si>
  <si>
    <t>77.86</t>
  </si>
  <si>
    <t>0.07786</t>
  </si>
  <si>
    <t>010103001003</t>
  </si>
  <si>
    <t>53.36</t>
  </si>
  <si>
    <t>0.5336</t>
  </si>
  <si>
    <t>2.3</t>
  </si>
  <si>
    <t>010501001003</t>
  </si>
  <si>
    <t>1.369</t>
  </si>
  <si>
    <t>0.1369</t>
  </si>
  <si>
    <t>1.3895</t>
  </si>
  <si>
    <t>0.0068</t>
  </si>
  <si>
    <t>2.4</t>
  </si>
  <si>
    <t>010507007001</t>
  </si>
  <si>
    <t>C30混凝土捣制储水池</t>
  </si>
  <si>
    <t>座</t>
  </si>
  <si>
    <t>A1-5-61现浇构筑物混凝土 贮水(油)池 池底</t>
  </si>
  <si>
    <t>1.345</t>
  </si>
  <si>
    <t>8021905普通预拌混凝土 碎石粒径综合考虑 C30</t>
  </si>
  <si>
    <t>13.5845</t>
  </si>
  <si>
    <t>0.1</t>
  </si>
  <si>
    <t>0.005</t>
  </si>
  <si>
    <t>2.5</t>
  </si>
  <si>
    <t>010515001004</t>
  </si>
  <si>
    <t>现浇构件钢筋（储水池）</t>
  </si>
  <si>
    <t>1.815</t>
  </si>
  <si>
    <t>2.6</t>
  </si>
  <si>
    <t>010515001005</t>
  </si>
  <si>
    <t>0.454</t>
  </si>
  <si>
    <t>2.7</t>
  </si>
  <si>
    <t>011201001006</t>
  </si>
  <si>
    <t>内墙面抹防水泥砂浆 水泥膏压光</t>
  </si>
  <si>
    <t>132</t>
  </si>
  <si>
    <t>第 8 页 共 10 页</t>
  </si>
  <si>
    <t>A1-13-14 R*1.2各种墙面15+2.5mm 水泥石灰砂浆底 石膏过面 内墙 墙面设计钉(挂)网者，钉(挂)网部分的墙面 人工*1.2 换为【水泥膏(配合比)】</t>
  </si>
  <si>
    <t>80010460水泥防水砂浆(配合比) 1:2</t>
  </si>
  <si>
    <t>2.2836</t>
  </si>
  <si>
    <t>A1-13-47墙、柱面钉(挂)钢(铁)网 铁丝网</t>
  </si>
  <si>
    <t>2.8</t>
  </si>
  <si>
    <t>010903002001</t>
  </si>
  <si>
    <t>墙面涂膜防水（双层）</t>
  </si>
  <si>
    <t>66</t>
  </si>
  <si>
    <t>A1-10-137双组份聚氨酯涂膜防水 2mm厚 立面</t>
  </si>
  <si>
    <t>0.66</t>
  </si>
  <si>
    <t>2.9</t>
  </si>
  <si>
    <t>010606008001</t>
  </si>
  <si>
    <t>304不锈钢爬梯 制安</t>
  </si>
  <si>
    <t>A1-7-71-1不锈钢爬梯 制安</t>
  </si>
  <si>
    <t>2.10</t>
  </si>
  <si>
    <t>010606013001</t>
  </si>
  <si>
    <t>304不锈钢水池盖制安（订制）</t>
  </si>
  <si>
    <t>补A001304不锈钢水池盖制安（订制）</t>
  </si>
  <si>
    <t>储水池部分工程分部小计</t>
  </si>
  <si>
    <t>010101003006</t>
  </si>
  <si>
    <t>挖基坑土方</t>
  </si>
  <si>
    <t>7.5</t>
  </si>
  <si>
    <t>0.0075</t>
  </si>
  <si>
    <t>010103001004</t>
  </si>
  <si>
    <t>垫层回填石粉</t>
  </si>
  <si>
    <t>A1-4-127垫层 填石屑</t>
  </si>
  <si>
    <t>010507002002</t>
  </si>
  <si>
    <t>室外地坪 C25 厚15cm</t>
  </si>
  <si>
    <t>A1-5-80 换地坪 厚度8cm 实际厚度(cm):15</t>
  </si>
  <si>
    <t>4.59</t>
  </si>
  <si>
    <t>0.45</t>
  </si>
  <si>
    <t>0.0225</t>
  </si>
  <si>
    <t>0.153</t>
  </si>
  <si>
    <t>010606013002</t>
  </si>
  <si>
    <t>20吨不锈钢成品水箱安装（订制）</t>
  </si>
  <si>
    <t>补A00220吨不锈钢成品水箱安装（订制）</t>
  </si>
  <si>
    <t>第 9 页 共 10 页</t>
  </si>
  <si>
    <t>010606013003</t>
  </si>
  <si>
    <t>焊接加工4个4寸水阀门及串联水箱配件</t>
  </si>
  <si>
    <t>补A003焊接加工4个4寸水阀门及串联水箱配件</t>
  </si>
  <si>
    <t>030113008002</t>
  </si>
  <si>
    <t>柴油发电机组安装 150W</t>
  </si>
  <si>
    <t>台</t>
  </si>
  <si>
    <t>C1-8-78-1柴油发电机组安装 150W</t>
  </si>
  <si>
    <t>030109001002</t>
  </si>
  <si>
    <t>132kw,22kg级多级水泵安装</t>
  </si>
  <si>
    <t>C1-6-21-1132kw,22kg级多级水泵安装</t>
  </si>
  <si>
    <t>山顶水箱部分分部小计</t>
  </si>
  <si>
    <t>4.1</t>
  </si>
  <si>
    <t>010101003007</t>
  </si>
  <si>
    <t>3.9325</t>
  </si>
  <si>
    <t>A1-1-9人工挖基坑土方 一、二类土 深度在2m内</t>
  </si>
  <si>
    <t>0.039325</t>
  </si>
  <si>
    <t>4.2</t>
  </si>
  <si>
    <t>010501006001</t>
  </si>
  <si>
    <t>设备基础</t>
  </si>
  <si>
    <t>0.39325</t>
  </si>
  <si>
    <t>3.9718</t>
  </si>
  <si>
    <t>4.3</t>
  </si>
  <si>
    <t>011707004001</t>
  </si>
  <si>
    <t>混凝土人工二次搬运费</t>
  </si>
  <si>
    <t>补A4001混凝土人工二次搬运费</t>
  </si>
  <si>
    <t>4.4</t>
  </si>
  <si>
    <t>010516001001</t>
  </si>
  <si>
    <t>不锈钢U型螺栓</t>
  </si>
  <si>
    <t>26</t>
  </si>
  <si>
    <t>A1-5-149-1不锈钢U型螺栓</t>
  </si>
  <si>
    <t>031001002002</t>
  </si>
  <si>
    <t>780</t>
  </si>
  <si>
    <t>78</t>
  </si>
  <si>
    <t>4.6</t>
  </si>
  <si>
    <t>011707004002</t>
  </si>
  <si>
    <t>镀锌钢管人工二次搬运费</t>
  </si>
  <si>
    <t>补A4002镀锌钢管人工二次搬运费</t>
  </si>
  <si>
    <t>4.7</t>
  </si>
  <si>
    <t>041001001001</t>
  </si>
  <si>
    <t>拆除路面</t>
  </si>
  <si>
    <t>借D1-4-3 换小型机械拆除混凝土类路面层 无筋 厚15cm内 实际厚度(cm):22</t>
  </si>
  <si>
    <t>第 10 页 共 10 页</t>
  </si>
  <si>
    <t>借D1-1-123挖掘机挖松散石方</t>
  </si>
  <si>
    <t>1000m3天然密实方</t>
  </si>
  <si>
    <t>0.0132</t>
  </si>
  <si>
    <t>借D1-1-126 换自卸汽车运石方 运距1km 实际运距(km):5</t>
  </si>
  <si>
    <t>4.8</t>
  </si>
  <si>
    <t>040101001001</t>
  </si>
  <si>
    <t>挖一般土方</t>
  </si>
  <si>
    <t>借D1-1-29挖掘机挖一般土方 一、二类土</t>
  </si>
  <si>
    <t>0.0072</t>
  </si>
  <si>
    <t>借D1-1-51挖掘机装土</t>
  </si>
  <si>
    <t>借D1-1-53 换自卸汽车运土方 运距1km内 实际运距(km):5</t>
  </si>
  <si>
    <t>4.9</t>
  </si>
  <si>
    <t>040202003004</t>
  </si>
  <si>
    <t>路基铺石粉+6%水泥稳定层 12cm厚</t>
  </si>
  <si>
    <t>4.10</t>
  </si>
  <si>
    <t>040203007002</t>
  </si>
  <si>
    <t>9.18</t>
  </si>
  <si>
    <t>0.12</t>
  </si>
  <si>
    <t>管道安装部分工程分部小计</t>
  </si>
  <si>
    <t>其他项目清单与计价汇总表</t>
  </si>
  <si>
    <t>计算基数</t>
  </si>
  <si>
    <t>金额（元）</t>
  </si>
  <si>
    <t>备注</t>
  </si>
  <si>
    <t>暂列金额+分部分项合计</t>
  </si>
  <si>
    <t>15</t>
  </si>
  <si>
    <t>明细详见表-12-1</t>
  </si>
  <si>
    <t>专业工程暂估价+70000</t>
  </si>
  <si>
    <t>材料暂估价</t>
  </si>
  <si>
    <t>暂估价材料合计</t>
  </si>
  <si>
    <t>明细详见表-12-2</t>
  </si>
  <si>
    <t>明细详见表-12-3</t>
  </si>
  <si>
    <t>计日工</t>
  </si>
  <si>
    <t>明细详见表-12-4</t>
  </si>
  <si>
    <t>明细详见表-12-5</t>
  </si>
  <si>
    <t>预算包干费+分部分项人工费+分部分项机械费</t>
  </si>
  <si>
    <t>8</t>
  </si>
  <si>
    <t>现场签证</t>
  </si>
  <si>
    <t>索赔</t>
  </si>
  <si>
    <t>10</t>
  </si>
  <si>
    <t>合  计</t>
  </si>
  <si>
    <t>—</t>
  </si>
  <si>
    <t>主要材料价格表</t>
  </si>
  <si>
    <t>第 1 页  共 2 页</t>
  </si>
  <si>
    <t>规格型号</t>
  </si>
  <si>
    <t>数量</t>
  </si>
  <si>
    <t>不含税单价（元）</t>
  </si>
  <si>
    <t>不含税合价
（元）</t>
  </si>
  <si>
    <t>00010010</t>
  </si>
  <si>
    <t>元</t>
  </si>
  <si>
    <t>01010150</t>
  </si>
  <si>
    <t>冷轧带肋钢筋</t>
  </si>
  <si>
    <t>综合</t>
  </si>
  <si>
    <t>01090022</t>
  </si>
  <si>
    <t>圆钢</t>
  </si>
  <si>
    <t>φ10以内</t>
  </si>
  <si>
    <t>03210070</t>
  </si>
  <si>
    <t>镀锌钢丝网</t>
  </si>
  <si>
    <t>φ2×22×22</t>
  </si>
  <si>
    <t>04010015</t>
  </si>
  <si>
    <t>复合普通硅酸盐水泥</t>
  </si>
  <si>
    <t>P.C 32.5</t>
  </si>
  <si>
    <t>04030015</t>
  </si>
  <si>
    <t>中砂</t>
  </si>
  <si>
    <t>04070045</t>
  </si>
  <si>
    <t>石屑</t>
  </si>
  <si>
    <t>04090015</t>
  </si>
  <si>
    <t>生石灰</t>
  </si>
  <si>
    <t>04130001</t>
  </si>
  <si>
    <t>页岩砖</t>
  </si>
  <si>
    <t>240×115×53</t>
  </si>
  <si>
    <t>千块</t>
  </si>
  <si>
    <t>07070002</t>
  </si>
  <si>
    <t>瓷质锦砖</t>
  </si>
  <si>
    <t>粒径45×95</t>
  </si>
  <si>
    <t>13050153</t>
  </si>
  <si>
    <t>聚氨酯防水涂料</t>
  </si>
  <si>
    <t>双组份 I型</t>
  </si>
  <si>
    <t>kg</t>
  </si>
  <si>
    <t>13330070</t>
  </si>
  <si>
    <t>聚氯乙烯灰色PVC卷材</t>
  </si>
  <si>
    <t>13350001</t>
  </si>
  <si>
    <t>CY409液</t>
  </si>
  <si>
    <t>34110010</t>
  </si>
  <si>
    <t>水</t>
  </si>
  <si>
    <t>BCCLF17@1</t>
  </si>
  <si>
    <t>BCCLF21</t>
  </si>
  <si>
    <t>BCCLF27</t>
  </si>
  <si>
    <t>BCCLF31</t>
  </si>
  <si>
    <t>不锈钢爬梯 制安</t>
  </si>
  <si>
    <t>BCCLF35</t>
  </si>
  <si>
    <t>BCCLF41</t>
  </si>
  <si>
    <t>BCCLF49</t>
  </si>
  <si>
    <t>BCCLF51</t>
  </si>
  <si>
    <t>BCCLF54@1</t>
  </si>
  <si>
    <t>BCCLF58</t>
  </si>
  <si>
    <t>BCCLF63</t>
  </si>
  <si>
    <t>BCCLF68</t>
  </si>
  <si>
    <t>MC1-2@1</t>
  </si>
  <si>
    <t>内插Ø22园铁＠13cm</t>
  </si>
  <si>
    <t>MC1-51@1</t>
  </si>
  <si>
    <t>全封不锈钢门制安</t>
  </si>
  <si>
    <t>304型</t>
  </si>
  <si>
    <t>MC1-82@1</t>
  </si>
  <si>
    <t>不锈钢板卷闸门 0.5厚</t>
  </si>
  <si>
    <t>MC1-99@1</t>
  </si>
  <si>
    <t>铝合金双扇推拉窗90系列</t>
  </si>
  <si>
    <t>90系列1.4厚</t>
  </si>
  <si>
    <t>8021903</t>
  </si>
  <si>
    <t>普通预拌混凝土</t>
  </si>
  <si>
    <t>碎石粒径综合考虑 C20</t>
  </si>
  <si>
    <t>第 2 页  共 2 页</t>
  </si>
  <si>
    <t>8021904</t>
  </si>
  <si>
    <t>碎石粒径综合考虑 C25</t>
  </si>
  <si>
    <t>8021905</t>
  </si>
  <si>
    <t>碎石粒径综合考虑 C30</t>
  </si>
  <si>
    <t>17010100@1</t>
  </si>
  <si>
    <t>17250370@3</t>
  </si>
  <si>
    <t>17250870@1</t>
  </si>
  <si>
    <t>18031455</t>
  </si>
  <si>
    <t>18310440</t>
  </si>
  <si>
    <t>00010003</t>
  </si>
  <si>
    <t>机上人工</t>
  </si>
  <si>
    <t>工日</t>
  </si>
  <si>
    <t>99450670</t>
  </si>
  <si>
    <t>汽油</t>
  </si>
  <si>
    <t>(机械用)国Ⅲ93#</t>
  </si>
  <si>
    <t>99450680</t>
  </si>
  <si>
    <t>柴油</t>
  </si>
  <si>
    <t>(机械用)0#</t>
  </si>
  <si>
    <t>99450700</t>
  </si>
  <si>
    <t>电</t>
  </si>
  <si>
    <t>(机械用)</t>
  </si>
  <si>
    <t>kW·h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</si>
</sst>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0">
    <font>
      <sz val="9"/>
      <color theme="1"/>
      <name val="??"/>
      <charset val="134"/>
      <scheme val="minor"/>
    </font>
    <font>
      <b/>
      <sz val="20"/>
      <name val="华文中宋"/>
      <charset val="134"/>
    </font>
    <font>
      <sz val="10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b/>
      <sz val="26"/>
      <name val="华文中宋"/>
      <charset val="134"/>
    </font>
    <font>
      <sz val="48"/>
      <name val="华文中宋"/>
      <charset val="134"/>
    </font>
    <font>
      <b/>
      <sz val="14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1"/>
      <color theme="1"/>
      <name val="??"/>
      <charset val="134"/>
      <scheme val="minor"/>
    </font>
    <font>
      <b/>
      <sz val="13"/>
      <color theme="3"/>
      <name val="??"/>
      <charset val="134"/>
      <scheme val="minor"/>
    </font>
    <font>
      <sz val="11"/>
      <color rgb="FFFF0000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b/>
      <sz val="18"/>
      <color theme="3"/>
      <name val="??"/>
      <charset val="134"/>
      <scheme val="minor"/>
    </font>
    <font>
      <u/>
      <sz val="11"/>
      <color rgb="FF0000FF"/>
      <name val="??"/>
      <charset val="0"/>
      <scheme val="minor"/>
    </font>
    <font>
      <sz val="11"/>
      <color rgb="FF3F3F76"/>
      <name val="??"/>
      <charset val="0"/>
      <scheme val="minor"/>
    </font>
    <font>
      <sz val="11"/>
      <color theme="1"/>
      <name val="??"/>
      <charset val="0"/>
      <scheme val="minor"/>
    </font>
    <font>
      <sz val="11"/>
      <color rgb="FF9C0006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rgb="FFFA7D00"/>
      <name val="??"/>
      <charset val="0"/>
      <scheme val="minor"/>
    </font>
    <font>
      <i/>
      <sz val="11"/>
      <color rgb="FF7F7F7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9C6500"/>
      <name val="??"/>
      <charset val="0"/>
      <scheme val="minor"/>
    </font>
    <font>
      <b/>
      <sz val="11"/>
      <color rgb="FFFA7D00"/>
      <name val="??"/>
      <charset val="0"/>
      <scheme val="minor"/>
    </font>
    <font>
      <sz val="11"/>
      <color rgb="FF006100"/>
      <name val="??"/>
      <charset val="0"/>
      <scheme val="minor"/>
    </font>
    <font>
      <b/>
      <sz val="11"/>
      <color theme="1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33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5" borderId="29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4" borderId="27" applyNumberFormat="0" applyFon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5" fillId="0" borderId="28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3" fillId="3" borderId="26" applyNumberFormat="0" applyAlignment="0" applyProtection="0">
      <alignment vertical="center"/>
    </xf>
    <xf numFmtId="0" fontId="27" fillId="3" borderId="29" applyNumberFormat="0" applyAlignment="0" applyProtection="0">
      <alignment vertical="center"/>
    </xf>
    <xf numFmtId="0" fontId="21" fillId="12" borderId="30" applyNumberFormat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0" borderId="31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0" fillId="0" borderId="0"/>
  </cellStyleXfs>
  <cellXfs count="69">
    <xf numFmtId="0" fontId="0" fillId="0" borderId="0" xfId="49"/>
    <xf numFmtId="0" fontId="1" fillId="2" borderId="0" xfId="49" applyFont="1" applyFill="1" applyAlignment="1">
      <alignment horizontal="center" vertical="center" wrapText="1"/>
    </xf>
    <xf numFmtId="0" fontId="1" fillId="2" borderId="0" xfId="49" applyFont="1" applyFill="1" applyAlignment="1">
      <alignment horizontal="right" vertical="center" wrapText="1"/>
    </xf>
    <xf numFmtId="0" fontId="2" fillId="2" borderId="0" xfId="49" applyFont="1" applyFill="1" applyAlignment="1">
      <alignment horizontal="left" wrapText="1"/>
    </xf>
    <xf numFmtId="0" fontId="2" fillId="2" borderId="0" xfId="49" applyFont="1" applyFill="1" applyAlignment="1">
      <alignment horizontal="center" wrapText="1"/>
    </xf>
    <xf numFmtId="0" fontId="2" fillId="2" borderId="0" xfId="49" applyFont="1" applyFill="1" applyAlignment="1">
      <alignment horizontal="right" wrapText="1"/>
    </xf>
    <xf numFmtId="0" fontId="2" fillId="2" borderId="1" xfId="49" applyFont="1" applyFill="1" applyBorder="1" applyAlignment="1">
      <alignment horizontal="center" vertical="center" wrapText="1"/>
    </xf>
    <xf numFmtId="0" fontId="2" fillId="2" borderId="2" xfId="49" applyFont="1" applyFill="1" applyBorder="1" applyAlignment="1">
      <alignment horizontal="center" vertical="center" wrapText="1"/>
    </xf>
    <xf numFmtId="0" fontId="2" fillId="2" borderId="3" xfId="49" applyFont="1" applyFill="1" applyBorder="1" applyAlignment="1">
      <alignment horizontal="center" vertical="center" wrapText="1"/>
    </xf>
    <xf numFmtId="0" fontId="2" fillId="2" borderId="4" xfId="49" applyFont="1" applyFill="1" applyBorder="1" applyAlignment="1">
      <alignment horizontal="left" vertical="center" wrapText="1"/>
    </xf>
    <xf numFmtId="0" fontId="2" fillId="2" borderId="4" xfId="49" applyFont="1" applyFill="1" applyBorder="1" applyAlignment="1">
      <alignment horizontal="right" vertical="center" wrapText="1"/>
    </xf>
    <xf numFmtId="0" fontId="2" fillId="2" borderId="4" xfId="49" applyFont="1" applyFill="1" applyBorder="1" applyAlignment="1">
      <alignment horizontal="center" vertical="center" wrapText="1"/>
    </xf>
    <xf numFmtId="0" fontId="3" fillId="2" borderId="4" xfId="49" applyFont="1" applyFill="1" applyBorder="1" applyAlignment="1">
      <alignment horizontal="right" vertical="center" wrapText="1"/>
    </xf>
    <xf numFmtId="0" fontId="2" fillId="2" borderId="5" xfId="49" applyFont="1" applyFill="1" applyBorder="1" applyAlignment="1">
      <alignment horizontal="center" vertical="center" wrapText="1"/>
    </xf>
    <xf numFmtId="0" fontId="2" fillId="2" borderId="6" xfId="49" applyFont="1" applyFill="1" applyBorder="1" applyAlignment="1">
      <alignment horizontal="left" vertical="center" wrapText="1"/>
    </xf>
    <xf numFmtId="0" fontId="2" fillId="2" borderId="6" xfId="49" applyFont="1" applyFill="1" applyBorder="1" applyAlignment="1">
      <alignment horizontal="right" vertical="center" wrapText="1"/>
    </xf>
    <xf numFmtId="0" fontId="2" fillId="2" borderId="6" xfId="49" applyFont="1" applyFill="1" applyBorder="1" applyAlignment="1">
      <alignment horizontal="center" vertical="center" wrapText="1"/>
    </xf>
    <xf numFmtId="0" fontId="3" fillId="2" borderId="6" xfId="49" applyFont="1" applyFill="1" applyBorder="1" applyAlignment="1">
      <alignment horizontal="right" vertical="center" wrapText="1"/>
    </xf>
    <xf numFmtId="0" fontId="2" fillId="2" borderId="7" xfId="49" applyFont="1" applyFill="1" applyBorder="1" applyAlignment="1">
      <alignment horizontal="center" vertical="center" wrapText="1"/>
    </xf>
    <xf numFmtId="0" fontId="3" fillId="2" borderId="8" xfId="49" applyFont="1" applyFill="1" applyBorder="1" applyAlignment="1">
      <alignment horizontal="right" vertical="center" wrapText="1"/>
    </xf>
    <xf numFmtId="0" fontId="3" fillId="2" borderId="9" xfId="49" applyFont="1" applyFill="1" applyBorder="1" applyAlignment="1">
      <alignment horizontal="right" vertical="center" wrapText="1"/>
    </xf>
    <xf numFmtId="0" fontId="4" fillId="2" borderId="0" xfId="49" applyFont="1" applyFill="1" applyAlignment="1">
      <alignment horizontal="center" vertical="center" wrapText="1"/>
    </xf>
    <xf numFmtId="0" fontId="4" fillId="2" borderId="0" xfId="49" applyFont="1" applyFill="1" applyAlignment="1">
      <alignment horizontal="left" vertical="center" wrapText="1"/>
    </xf>
    <xf numFmtId="0" fontId="3" fillId="2" borderId="0" xfId="49" applyFont="1" applyFill="1" applyAlignment="1">
      <alignment horizontal="right" vertical="center" wrapText="1"/>
    </xf>
    <xf numFmtId="0" fontId="2" fillId="2" borderId="8" xfId="49" applyFont="1" applyFill="1" applyBorder="1" applyAlignment="1">
      <alignment horizontal="left" vertical="center" wrapText="1"/>
    </xf>
    <xf numFmtId="0" fontId="3" fillId="2" borderId="5" xfId="49" applyFont="1" applyFill="1" applyBorder="1" applyAlignment="1">
      <alignment horizontal="left" vertical="center" wrapText="1"/>
    </xf>
    <xf numFmtId="0" fontId="3" fillId="2" borderId="9" xfId="49" applyFont="1" applyFill="1" applyBorder="1" applyAlignment="1">
      <alignment horizontal="center" vertical="center" wrapText="1"/>
    </xf>
    <xf numFmtId="0" fontId="2" fillId="2" borderId="3" xfId="49" applyFont="1" applyFill="1" applyBorder="1" applyAlignment="1">
      <alignment horizontal="center" wrapText="1"/>
    </xf>
    <xf numFmtId="0" fontId="3" fillId="2" borderId="10" xfId="49" applyFont="1" applyFill="1" applyBorder="1" applyAlignment="1">
      <alignment horizontal="center" vertical="center" wrapText="1"/>
    </xf>
    <xf numFmtId="0" fontId="2" fillId="2" borderId="11" xfId="49" applyFont="1" applyFill="1" applyBorder="1" applyAlignment="1">
      <alignment horizontal="left" vertical="center" wrapText="1"/>
    </xf>
    <xf numFmtId="0" fontId="3" fillId="2" borderId="12" xfId="49" applyFont="1" applyFill="1" applyBorder="1" applyAlignment="1">
      <alignment horizontal="left" vertical="center" wrapText="1"/>
    </xf>
    <xf numFmtId="0" fontId="2" fillId="2" borderId="13" xfId="49" applyFont="1" applyFill="1" applyBorder="1" applyAlignment="1">
      <alignment horizontal="left" vertical="center" wrapText="1"/>
    </xf>
    <xf numFmtId="0" fontId="3" fillId="2" borderId="14" xfId="49" applyFont="1" applyFill="1" applyBorder="1" applyAlignment="1">
      <alignment horizontal="left" vertical="center" wrapText="1"/>
    </xf>
    <xf numFmtId="0" fontId="2" fillId="2" borderId="15" xfId="49" applyFont="1" applyFill="1" applyBorder="1" applyAlignment="1">
      <alignment horizontal="left" vertical="center" wrapText="1"/>
    </xf>
    <xf numFmtId="0" fontId="3" fillId="2" borderId="16" xfId="49" applyFont="1" applyFill="1" applyBorder="1" applyAlignment="1">
      <alignment horizontal="center" vertical="center" wrapText="1"/>
    </xf>
    <xf numFmtId="0" fontId="3" fillId="2" borderId="17" xfId="49" applyFont="1" applyFill="1" applyBorder="1" applyAlignment="1">
      <alignment horizontal="center" vertical="center" wrapText="1"/>
    </xf>
    <xf numFmtId="0" fontId="3" fillId="2" borderId="6" xfId="49" applyFont="1" applyFill="1" applyBorder="1" applyAlignment="1">
      <alignment horizontal="center" vertical="center" wrapText="1"/>
    </xf>
    <xf numFmtId="0" fontId="3" fillId="2" borderId="3" xfId="49" applyFont="1" applyFill="1" applyBorder="1" applyAlignment="1">
      <alignment horizontal="center" vertical="center" wrapText="1"/>
    </xf>
    <xf numFmtId="0" fontId="2" fillId="2" borderId="8" xfId="49" applyFont="1" applyFill="1" applyBorder="1" applyAlignment="1">
      <alignment horizontal="right" vertical="center" wrapText="1"/>
    </xf>
    <xf numFmtId="0" fontId="2" fillId="2" borderId="18" xfId="49" applyFont="1" applyFill="1" applyBorder="1" applyAlignment="1">
      <alignment horizontal="right" vertical="center" wrapText="1"/>
    </xf>
    <xf numFmtId="0" fontId="2" fillId="2" borderId="19" xfId="49" applyFont="1" applyFill="1" applyBorder="1" applyAlignment="1">
      <alignment horizontal="right" vertical="center" wrapText="1"/>
    </xf>
    <xf numFmtId="0" fontId="2" fillId="2" borderId="20" xfId="49" applyFont="1" applyFill="1" applyBorder="1" applyAlignment="1">
      <alignment horizontal="right" vertical="center" wrapText="1"/>
    </xf>
    <xf numFmtId="0" fontId="2" fillId="2" borderId="21" xfId="49" applyFont="1" applyFill="1" applyBorder="1" applyAlignment="1">
      <alignment horizontal="right" vertical="center" wrapText="1"/>
    </xf>
    <xf numFmtId="0" fontId="2" fillId="2" borderId="12" xfId="49" applyFont="1" applyFill="1" applyBorder="1" applyAlignment="1">
      <alignment horizontal="left" vertical="center" wrapText="1"/>
    </xf>
    <xf numFmtId="0" fontId="2" fillId="2" borderId="14" xfId="49" applyFont="1" applyFill="1" applyBorder="1" applyAlignment="1">
      <alignment horizontal="left" vertical="center" wrapText="1"/>
    </xf>
    <xf numFmtId="0" fontId="2" fillId="2" borderId="19" xfId="49" applyFont="1" applyFill="1" applyBorder="1" applyAlignment="1">
      <alignment horizontal="left" vertical="center" wrapText="1"/>
    </xf>
    <xf numFmtId="0" fontId="2" fillId="2" borderId="20" xfId="49" applyFont="1" applyFill="1" applyBorder="1" applyAlignment="1">
      <alignment horizontal="left" vertical="center" wrapText="1"/>
    </xf>
    <xf numFmtId="0" fontId="3" fillId="2" borderId="14" xfId="49" applyFont="1" applyFill="1" applyBorder="1" applyAlignment="1">
      <alignment horizontal="center" vertical="center" wrapText="1"/>
    </xf>
    <xf numFmtId="0" fontId="3" fillId="2" borderId="15" xfId="49" applyFont="1" applyFill="1" applyBorder="1" applyAlignment="1">
      <alignment horizontal="center" vertical="center" wrapText="1"/>
    </xf>
    <xf numFmtId="0" fontId="3" fillId="2" borderId="4" xfId="49" applyFont="1" applyFill="1" applyBorder="1" applyAlignment="1">
      <alignment horizontal="center" vertical="center" wrapText="1"/>
    </xf>
    <xf numFmtId="0" fontId="3" fillId="2" borderId="5" xfId="49" applyFont="1" applyFill="1" applyBorder="1" applyAlignment="1">
      <alignment horizontal="center" vertical="center" wrapText="1"/>
    </xf>
    <xf numFmtId="0" fontId="3" fillId="2" borderId="0" xfId="49" applyFont="1" applyFill="1" applyAlignment="1">
      <alignment horizontal="left" vertical="center" wrapText="1"/>
    </xf>
    <xf numFmtId="0" fontId="3" fillId="2" borderId="0" xfId="49" applyFont="1" applyFill="1" applyAlignment="1">
      <alignment horizontal="center" vertical="center" wrapText="1"/>
    </xf>
    <xf numFmtId="176" fontId="2" fillId="2" borderId="8" xfId="49" applyNumberFormat="1" applyFont="1" applyFill="1" applyBorder="1" applyAlignment="1">
      <alignment horizontal="right" vertical="center" wrapText="1"/>
    </xf>
    <xf numFmtId="176" fontId="2" fillId="2" borderId="9" xfId="49" applyNumberFormat="1" applyFont="1" applyFill="1" applyBorder="1" applyAlignment="1">
      <alignment horizontal="right" vertical="center" wrapText="1"/>
    </xf>
    <xf numFmtId="0" fontId="5" fillId="2" borderId="0" xfId="49" applyFont="1" applyFill="1" applyAlignment="1">
      <alignment horizontal="center" wrapText="1"/>
    </xf>
    <xf numFmtId="0" fontId="6" fillId="2" borderId="0" xfId="49" applyFont="1" applyFill="1" applyAlignment="1">
      <alignment horizontal="center" vertical="center" wrapText="1"/>
    </xf>
    <xf numFmtId="0" fontId="7" fillId="2" borderId="0" xfId="49" applyFont="1" applyFill="1" applyAlignment="1">
      <alignment horizontal="left" wrapText="1"/>
    </xf>
    <xf numFmtId="0" fontId="8" fillId="2" borderId="0" xfId="49" applyFont="1" applyFill="1" applyAlignment="1">
      <alignment horizontal="right" wrapText="1"/>
    </xf>
    <xf numFmtId="0" fontId="8" fillId="2" borderId="22" xfId="49" applyFont="1" applyFill="1" applyBorder="1" applyAlignment="1">
      <alignment horizontal="center" wrapText="1"/>
    </xf>
    <xf numFmtId="0" fontId="8" fillId="2" borderId="0" xfId="49" applyFont="1" applyFill="1" applyAlignment="1">
      <alignment vertical="center" wrapText="1"/>
    </xf>
    <xf numFmtId="0" fontId="9" fillId="2" borderId="0" xfId="49" applyFont="1" applyFill="1" applyAlignment="1">
      <alignment horizontal="left" wrapText="1"/>
    </xf>
    <xf numFmtId="0" fontId="8" fillId="2" borderId="23" xfId="49" applyFont="1" applyFill="1" applyBorder="1" applyAlignment="1">
      <alignment horizontal="center" wrapText="1"/>
    </xf>
    <xf numFmtId="0" fontId="9" fillId="2" borderId="0" xfId="49" applyFont="1" applyFill="1" applyAlignment="1">
      <alignment horizontal="right" wrapText="1"/>
    </xf>
    <xf numFmtId="0" fontId="2" fillId="2" borderId="24" xfId="49" applyFont="1" applyFill="1" applyBorder="1" applyAlignment="1">
      <alignment horizontal="center" vertical="top" wrapText="1"/>
    </xf>
    <xf numFmtId="0" fontId="2" fillId="2" borderId="0" xfId="49" applyFont="1" applyFill="1" applyAlignment="1">
      <alignment horizontal="center" vertical="top" wrapText="1"/>
    </xf>
    <xf numFmtId="0" fontId="3" fillId="2" borderId="0" xfId="49" applyFont="1" applyFill="1" applyAlignment="1">
      <alignment horizontal="right" vertical="top" wrapText="1"/>
    </xf>
    <xf numFmtId="0" fontId="8" fillId="2" borderId="0" xfId="49" applyFont="1" applyFill="1" applyAlignment="1">
      <alignment horizontal="left" wrapText="1"/>
    </xf>
    <xf numFmtId="0" fontId="8" fillId="2" borderId="0" xfId="49" applyFont="1" applyFill="1" applyAlignment="1">
      <alignment horizont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showGridLines="0" tabSelected="1" workbookViewId="0">
      <selection activeCell="H4" sqref="H4"/>
    </sheetView>
  </sheetViews>
  <sheetFormatPr defaultColWidth="9" defaultRowHeight="11.25" outlineLevelCol="4"/>
  <cols>
    <col min="1" max="1" width="9.83333333333333" customWidth="1"/>
    <col min="2" max="2" width="27.3333333333333" customWidth="1"/>
    <col min="3" max="3" width="12.3333333333333" customWidth="1"/>
    <col min="4" max="4" width="47.5" customWidth="1"/>
    <col min="5" max="5" width="18.6666666666667" customWidth="1"/>
  </cols>
  <sheetData>
    <row r="1" ht="109.5" customHeight="1" spans="1:5">
      <c r="A1" s="55"/>
      <c r="B1" s="56" t="s">
        <v>0</v>
      </c>
      <c r="C1" s="56"/>
      <c r="D1" s="56"/>
      <c r="E1" s="56"/>
    </row>
    <row r="2" ht="101" customHeight="1" spans="1:5">
      <c r="A2" s="57"/>
      <c r="B2" s="58" t="s">
        <v>1</v>
      </c>
      <c r="C2" s="59" t="s">
        <v>2</v>
      </c>
      <c r="D2" s="59"/>
      <c r="E2" s="60"/>
    </row>
    <row r="3" ht="63.75" customHeight="1" spans="1:5">
      <c r="A3" s="57"/>
      <c r="B3" s="58" t="s">
        <v>3</v>
      </c>
      <c r="C3" s="59" t="s">
        <v>4</v>
      </c>
      <c r="D3" s="59"/>
      <c r="E3" s="60"/>
    </row>
    <row r="4" ht="63.75" customHeight="1" spans="1:5">
      <c r="A4" s="61"/>
      <c r="B4" s="58" t="s">
        <v>5</v>
      </c>
      <c r="C4" s="62">
        <v>845929.63</v>
      </c>
      <c r="D4" s="62"/>
      <c r="E4" s="60"/>
    </row>
    <row r="5" ht="63.75" customHeight="1" spans="1:5">
      <c r="A5" s="61"/>
      <c r="B5" s="58" t="s">
        <v>6</v>
      </c>
      <c r="C5" s="62" t="s">
        <v>7</v>
      </c>
      <c r="D5" s="62"/>
      <c r="E5" s="60"/>
    </row>
    <row r="6" ht="96" customHeight="1" spans="1:5">
      <c r="A6" s="61"/>
      <c r="B6" s="63"/>
      <c r="C6" s="64"/>
      <c r="D6" s="64"/>
      <c r="E6" s="65"/>
    </row>
    <row r="7" ht="33.75" customHeight="1" spans="1:5">
      <c r="A7" s="61"/>
      <c r="B7" s="58" t="s">
        <v>8</v>
      </c>
      <c r="C7" s="59"/>
      <c r="D7" s="59"/>
      <c r="E7" s="66"/>
    </row>
    <row r="8" ht="67.5" customHeight="1" spans="1:5">
      <c r="A8" s="61"/>
      <c r="B8" s="58" t="s">
        <v>9</v>
      </c>
      <c r="C8" s="59"/>
      <c r="D8" s="59"/>
      <c r="E8" s="66"/>
    </row>
    <row r="9" ht="67.5" customHeight="1" spans="1:5">
      <c r="A9" s="61"/>
      <c r="B9" s="58" t="s">
        <v>10</v>
      </c>
      <c r="C9" s="59" t="s">
        <v>11</v>
      </c>
      <c r="D9" s="59"/>
      <c r="E9" s="66"/>
    </row>
    <row r="10" ht="21.75" customHeight="1" spans="1:5">
      <c r="A10" s="61"/>
      <c r="B10" s="67"/>
      <c r="C10" s="68"/>
      <c r="D10" s="68"/>
      <c r="E10" s="66"/>
    </row>
  </sheetData>
  <mergeCells count="10">
    <mergeCell ref="B1:E1"/>
    <mergeCell ref="C2:D2"/>
    <mergeCell ref="C3:D3"/>
    <mergeCell ref="C4:D4"/>
    <mergeCell ref="C5:D5"/>
    <mergeCell ref="C6:E6"/>
    <mergeCell ref="C7:D7"/>
    <mergeCell ref="C8:D8"/>
    <mergeCell ref="C9:D9"/>
    <mergeCell ref="C10:D10"/>
  </mergeCells>
  <printOptions horizontalCentered="1"/>
  <pageMargins left="0.116416666666667" right="0.116416666666667" top="0.979166666666667" bottom="0" header="0.979166666666667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showGridLines="0" topLeftCell="A11" workbookViewId="0">
      <selection activeCell="G25" sqref="G25"/>
    </sheetView>
  </sheetViews>
  <sheetFormatPr defaultColWidth="9" defaultRowHeight="11.25" outlineLevelCol="6"/>
  <cols>
    <col min="1" max="1" width="10.5" customWidth="1"/>
    <col min="2" max="2" width="35.1666666666667" customWidth="1"/>
    <col min="3" max="3" width="27.6666666666667" customWidth="1"/>
    <col min="4" max="4" width="3.66666666666667" customWidth="1"/>
    <col min="5" max="5" width="1.66666666666667" customWidth="1"/>
    <col min="6" max="6" width="8.16666666666667" customWidth="1"/>
    <col min="7" max="7" width="20" customWidth="1"/>
  </cols>
  <sheetData>
    <row r="1" ht="39.75" customHeight="1" spans="1:7">
      <c r="A1" s="1" t="s">
        <v>12</v>
      </c>
      <c r="B1" s="1"/>
      <c r="C1" s="1"/>
      <c r="D1" s="1"/>
      <c r="E1" s="1"/>
      <c r="F1" s="2"/>
      <c r="G1" s="2"/>
    </row>
    <row r="2" ht="28.5" customHeight="1" spans="1:7">
      <c r="A2" s="3" t="s">
        <v>13</v>
      </c>
      <c r="B2" s="3"/>
      <c r="C2" s="3"/>
      <c r="D2" s="3"/>
      <c r="E2" s="4"/>
      <c r="F2" s="5" t="s">
        <v>14</v>
      </c>
      <c r="G2" s="5"/>
    </row>
    <row r="3" ht="18.75" customHeight="1" spans="1:7">
      <c r="A3" s="6" t="s">
        <v>15</v>
      </c>
      <c r="B3" s="7" t="s">
        <v>16</v>
      </c>
      <c r="C3" s="7" t="s">
        <v>17</v>
      </c>
      <c r="D3" s="7" t="s">
        <v>18</v>
      </c>
      <c r="E3" s="7"/>
      <c r="F3" s="7"/>
      <c r="G3" s="18" t="s">
        <v>19</v>
      </c>
    </row>
    <row r="4" ht="18" customHeight="1" spans="1:7">
      <c r="A4" s="8" t="s">
        <v>20</v>
      </c>
      <c r="B4" s="9" t="s">
        <v>21</v>
      </c>
      <c r="C4" s="9" t="s">
        <v>21</v>
      </c>
      <c r="D4" s="9"/>
      <c r="E4" s="9"/>
      <c r="F4" s="9"/>
      <c r="G4" s="53">
        <v>516867.31</v>
      </c>
    </row>
    <row r="5" ht="18" customHeight="1" spans="1:7">
      <c r="A5" s="8" t="s">
        <v>22</v>
      </c>
      <c r="B5" s="9" t="s">
        <v>23</v>
      </c>
      <c r="C5" s="9"/>
      <c r="D5" s="9"/>
      <c r="E5" s="9"/>
      <c r="F5" s="9"/>
      <c r="G5" s="53">
        <v>213894.35</v>
      </c>
    </row>
    <row r="6" ht="18" customHeight="1" spans="1:7">
      <c r="A6" s="8" t="s">
        <v>24</v>
      </c>
      <c r="B6" s="9" t="s">
        <v>25</v>
      </c>
      <c r="C6" s="9"/>
      <c r="D6" s="9"/>
      <c r="E6" s="9"/>
      <c r="F6" s="9"/>
      <c r="G6" s="53">
        <v>39930.48</v>
      </c>
    </row>
    <row r="7" ht="18" customHeight="1" spans="1:7">
      <c r="A7" s="8" t="s">
        <v>26</v>
      </c>
      <c r="B7" s="9" t="s">
        <v>27</v>
      </c>
      <c r="C7" s="9"/>
      <c r="D7" s="9"/>
      <c r="E7" s="9"/>
      <c r="F7" s="9"/>
      <c r="G7" s="53">
        <v>106554.65</v>
      </c>
    </row>
    <row r="8" ht="18" customHeight="1" spans="1:7">
      <c r="A8" s="8" t="s">
        <v>28</v>
      </c>
      <c r="B8" s="9" t="s">
        <v>29</v>
      </c>
      <c r="C8" s="9"/>
      <c r="D8" s="9"/>
      <c r="E8" s="9"/>
      <c r="F8" s="9"/>
      <c r="G8" s="53">
        <v>156487.83</v>
      </c>
    </row>
    <row r="9" ht="28.5" customHeight="1" spans="1:7">
      <c r="A9" s="8" t="s">
        <v>30</v>
      </c>
      <c r="B9" s="9" t="s">
        <v>31</v>
      </c>
      <c r="C9" s="9" t="s">
        <v>32</v>
      </c>
      <c r="D9" s="9"/>
      <c r="E9" s="9"/>
      <c r="F9" s="9"/>
      <c r="G9" s="53">
        <v>34862.43</v>
      </c>
    </row>
    <row r="10" ht="18" customHeight="1" spans="1:7">
      <c r="A10" s="8" t="s">
        <v>33</v>
      </c>
      <c r="B10" s="9" t="s">
        <v>34</v>
      </c>
      <c r="C10" s="9" t="s">
        <v>35</v>
      </c>
      <c r="D10" s="9"/>
      <c r="E10" s="9"/>
      <c r="F10" s="9"/>
      <c r="G10" s="53">
        <v>34862.43</v>
      </c>
    </row>
    <row r="11" ht="18" customHeight="1" spans="1:7">
      <c r="A11" s="8" t="s">
        <v>36</v>
      </c>
      <c r="B11" s="9" t="s">
        <v>37</v>
      </c>
      <c r="C11" s="9" t="s">
        <v>37</v>
      </c>
      <c r="D11" s="9"/>
      <c r="E11" s="9"/>
      <c r="F11" s="9"/>
      <c r="G11" s="53"/>
    </row>
    <row r="12" ht="18" customHeight="1" spans="1:7">
      <c r="A12" s="8" t="s">
        <v>38</v>
      </c>
      <c r="B12" s="9" t="s">
        <v>39</v>
      </c>
      <c r="C12" s="9" t="s">
        <v>40</v>
      </c>
      <c r="D12" s="9"/>
      <c r="E12" s="9"/>
      <c r="F12" s="9"/>
      <c r="G12" s="53">
        <f>SUM(G13:G17)</f>
        <v>224352.49</v>
      </c>
    </row>
    <row r="13" ht="18" customHeight="1" spans="1:7">
      <c r="A13" s="8" t="s">
        <v>41</v>
      </c>
      <c r="B13" s="9" t="s">
        <v>42</v>
      </c>
      <c r="C13" s="9" t="s">
        <v>42</v>
      </c>
      <c r="D13" s="9"/>
      <c r="E13" s="9"/>
      <c r="F13" s="9"/>
      <c r="G13" s="53">
        <v>77530.1</v>
      </c>
    </row>
    <row r="14" ht="18" customHeight="1" spans="1:7">
      <c r="A14" s="8" t="s">
        <v>43</v>
      </c>
      <c r="B14" s="9" t="s">
        <v>44</v>
      </c>
      <c r="C14" s="9" t="s">
        <v>45</v>
      </c>
      <c r="D14" s="9"/>
      <c r="E14" s="9"/>
      <c r="F14" s="9"/>
      <c r="G14" s="53">
        <v>70000</v>
      </c>
    </row>
    <row r="15" ht="18" customHeight="1" spans="1:7">
      <c r="A15" s="8" t="s">
        <v>46</v>
      </c>
      <c r="B15" s="9" t="s">
        <v>47</v>
      </c>
      <c r="C15" s="9" t="s">
        <v>47</v>
      </c>
      <c r="D15" s="9"/>
      <c r="E15" s="9"/>
      <c r="F15" s="9"/>
      <c r="G15" s="53">
        <v>70000</v>
      </c>
    </row>
    <row r="16" ht="18" customHeight="1" spans="1:7">
      <c r="A16" s="8" t="s">
        <v>48</v>
      </c>
      <c r="B16" s="9" t="s">
        <v>49</v>
      </c>
      <c r="C16" s="9" t="s">
        <v>49</v>
      </c>
      <c r="D16" s="9"/>
      <c r="E16" s="9"/>
      <c r="F16" s="9"/>
      <c r="G16" s="53"/>
    </row>
    <row r="17" ht="18" customHeight="1" spans="1:7">
      <c r="A17" s="8" t="s">
        <v>50</v>
      </c>
      <c r="B17" s="9" t="s">
        <v>51</v>
      </c>
      <c r="C17" s="9" t="s">
        <v>51</v>
      </c>
      <c r="D17" s="9"/>
      <c r="E17" s="9"/>
      <c r="F17" s="9"/>
      <c r="G17" s="53">
        <v>6822.39</v>
      </c>
    </row>
    <row r="18" ht="18" customHeight="1" spans="1:7">
      <c r="A18" s="8" t="s">
        <v>52</v>
      </c>
      <c r="B18" s="9" t="s">
        <v>53</v>
      </c>
      <c r="C18" s="9" t="s">
        <v>53</v>
      </c>
      <c r="D18" s="9"/>
      <c r="E18" s="9"/>
      <c r="F18" s="9"/>
      <c r="G18" s="53"/>
    </row>
    <row r="19" ht="18" customHeight="1" spans="1:7">
      <c r="A19" s="8" t="s">
        <v>54</v>
      </c>
      <c r="B19" s="9" t="s">
        <v>55</v>
      </c>
      <c r="C19" s="9" t="s">
        <v>55</v>
      </c>
      <c r="D19" s="9"/>
      <c r="E19" s="9"/>
      <c r="F19" s="9"/>
      <c r="G19" s="53"/>
    </row>
    <row r="20" ht="18" customHeight="1" spans="1:7">
      <c r="A20" s="8" t="s">
        <v>56</v>
      </c>
      <c r="B20" s="9" t="s">
        <v>57</v>
      </c>
      <c r="C20" s="9" t="s">
        <v>57</v>
      </c>
      <c r="D20" s="9"/>
      <c r="E20" s="9"/>
      <c r="F20" s="9"/>
      <c r="G20" s="53"/>
    </row>
    <row r="21" ht="18" customHeight="1" spans="1:7">
      <c r="A21" s="8" t="s">
        <v>58</v>
      </c>
      <c r="B21" s="9" t="s">
        <v>59</v>
      </c>
      <c r="C21" s="9" t="s">
        <v>59</v>
      </c>
      <c r="D21" s="9"/>
      <c r="E21" s="9"/>
      <c r="F21" s="9"/>
      <c r="G21" s="53"/>
    </row>
    <row r="22" ht="18" customHeight="1" spans="1:7">
      <c r="A22" s="8" t="s">
        <v>60</v>
      </c>
      <c r="B22" s="9" t="s">
        <v>61</v>
      </c>
      <c r="C22" s="9" t="s">
        <v>61</v>
      </c>
      <c r="D22" s="9"/>
      <c r="E22" s="9"/>
      <c r="F22" s="9"/>
      <c r="G22" s="53"/>
    </row>
    <row r="23" ht="28.5" customHeight="1" spans="1:7">
      <c r="A23" s="8" t="s">
        <v>62</v>
      </c>
      <c r="B23" s="9" t="s">
        <v>63</v>
      </c>
      <c r="C23" s="9" t="s">
        <v>64</v>
      </c>
      <c r="D23" s="9"/>
      <c r="E23" s="9"/>
      <c r="F23" s="9"/>
      <c r="G23" s="53">
        <f>G4+G9+G12</f>
        <v>776082.23</v>
      </c>
    </row>
    <row r="24" ht="28.5" customHeight="1" spans="1:7">
      <c r="A24" s="8" t="s">
        <v>65</v>
      </c>
      <c r="B24" s="9" t="s">
        <v>66</v>
      </c>
      <c r="C24" s="9" t="s">
        <v>64</v>
      </c>
      <c r="D24" s="9" t="s">
        <v>67</v>
      </c>
      <c r="E24" s="9"/>
      <c r="F24" s="9"/>
      <c r="G24" s="53">
        <f>G23*D24/100</f>
        <v>69847.4007</v>
      </c>
    </row>
    <row r="25" ht="28.5" customHeight="1" spans="1:7">
      <c r="A25" s="8" t="s">
        <v>68</v>
      </c>
      <c r="B25" s="9" t="s">
        <v>69</v>
      </c>
      <c r="C25" s="9" t="s">
        <v>70</v>
      </c>
      <c r="D25" s="9"/>
      <c r="E25" s="9"/>
      <c r="F25" s="9"/>
      <c r="G25" s="53">
        <f>SUM(G23:G24)</f>
        <v>845929.6307</v>
      </c>
    </row>
    <row r="26" ht="28.5" customHeight="1" spans="1:7">
      <c r="A26" s="13" t="s">
        <v>71</v>
      </c>
      <c r="B26" s="14" t="s">
        <v>72</v>
      </c>
      <c r="C26" s="14" t="s">
        <v>73</v>
      </c>
      <c r="D26" s="14"/>
      <c r="E26" s="14"/>
      <c r="F26" s="14"/>
      <c r="G26" s="54">
        <v>80641.41</v>
      </c>
    </row>
  </sheetData>
  <mergeCells count="27">
    <mergeCell ref="A1:G1"/>
    <mergeCell ref="A2:D2"/>
    <mergeCell ref="F2:G2"/>
    <mergeCell ref="D3:F3"/>
    <mergeCell ref="D4:F4"/>
    <mergeCell ref="D5:F5"/>
    <mergeCell ref="D6:F6"/>
    <mergeCell ref="D7:F7"/>
    <mergeCell ref="D8:F8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</mergeCells>
  <printOptions horizontalCentered="1"/>
  <pageMargins left="0.397666666666667" right="0.397666666666667" top="0.59375" bottom="0" header="0.59375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workbookViewId="0">
      <selection activeCell="A1" sqref="A1:G1"/>
    </sheetView>
  </sheetViews>
  <sheetFormatPr defaultColWidth="9" defaultRowHeight="11.25" outlineLevelRow="5" outlineLevelCol="6"/>
  <cols>
    <col min="1" max="1" width="12.1666666666667" customWidth="1"/>
    <col min="2" max="2" width="31.6666666666667" customWidth="1"/>
    <col min="3" max="3" width="22.8333333333333" customWidth="1"/>
    <col min="4" max="4" width="14.8333333333333" customWidth="1"/>
    <col min="5" max="5" width="5.33333333333333" customWidth="1"/>
    <col min="6" max="6" width="8" customWidth="1"/>
    <col min="7" max="7" width="20.8333333333333" customWidth="1"/>
  </cols>
  <sheetData>
    <row r="1" ht="39.75" customHeight="1" spans="1:7">
      <c r="A1" s="1" t="s">
        <v>74</v>
      </c>
      <c r="B1" s="1"/>
      <c r="C1" s="1"/>
      <c r="D1" s="1"/>
      <c r="E1" s="1"/>
      <c r="F1" s="2"/>
      <c r="G1" s="2"/>
    </row>
    <row r="2" ht="28.5" customHeight="1" spans="1:7">
      <c r="A2" s="3" t="s">
        <v>13</v>
      </c>
      <c r="B2" s="3"/>
      <c r="C2" s="3"/>
      <c r="D2" s="4"/>
      <c r="E2" s="4"/>
      <c r="F2" s="5" t="s">
        <v>14</v>
      </c>
      <c r="G2" s="5"/>
    </row>
    <row r="3" ht="28.5" customHeight="1" spans="1:7">
      <c r="A3" s="6" t="s">
        <v>15</v>
      </c>
      <c r="B3" s="7" t="s">
        <v>75</v>
      </c>
      <c r="C3" s="7" t="s">
        <v>76</v>
      </c>
      <c r="D3" s="7"/>
      <c r="E3" s="7" t="s">
        <v>77</v>
      </c>
      <c r="F3" s="7"/>
      <c r="G3" s="18" t="s">
        <v>78</v>
      </c>
    </row>
    <row r="4" ht="18" customHeight="1" spans="1:7">
      <c r="A4" s="8" t="s">
        <v>20</v>
      </c>
      <c r="B4" s="9" t="s">
        <v>66</v>
      </c>
      <c r="C4" s="9" t="s">
        <v>64</v>
      </c>
      <c r="D4" s="9"/>
      <c r="E4" s="10" t="s">
        <v>67</v>
      </c>
      <c r="F4" s="10"/>
      <c r="G4" s="38">
        <v>63547.4</v>
      </c>
    </row>
    <row r="5" ht="18" customHeight="1" spans="1:7">
      <c r="A5" s="50" t="s">
        <v>79</v>
      </c>
      <c r="B5" s="36"/>
      <c r="C5" s="36"/>
      <c r="D5" s="36"/>
      <c r="E5" s="36"/>
      <c r="F5" s="36"/>
      <c r="G5" s="20">
        <v>63547.4</v>
      </c>
    </row>
    <row r="6" ht="18" customHeight="1" spans="1:7">
      <c r="A6" s="51"/>
      <c r="B6" s="51"/>
      <c r="C6" s="51"/>
      <c r="D6" s="52"/>
      <c r="E6" s="52"/>
      <c r="F6" s="52"/>
      <c r="G6" s="52"/>
    </row>
  </sheetData>
  <mergeCells count="11">
    <mergeCell ref="A1:G1"/>
    <mergeCell ref="A2:C2"/>
    <mergeCell ref="D2:E2"/>
    <mergeCell ref="F2:G2"/>
    <mergeCell ref="C3:D3"/>
    <mergeCell ref="E3:F3"/>
    <mergeCell ref="C4:D4"/>
    <mergeCell ref="E4:F4"/>
    <mergeCell ref="A5:F5"/>
    <mergeCell ref="A6:C6"/>
    <mergeCell ref="D6:G6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8"/>
  <sheetViews>
    <sheetView showGridLines="0" workbookViewId="0">
      <selection activeCell="A1" sqref="A1:I1"/>
    </sheetView>
  </sheetViews>
  <sheetFormatPr defaultColWidth="9" defaultRowHeight="11.25"/>
  <cols>
    <col min="1" max="1" width="8.33333333333333" customWidth="1"/>
    <col min="2" max="2" width="17.6666666666667" customWidth="1"/>
    <col min="3" max="3" width="12.6666666666667" customWidth="1"/>
    <col min="4" max="4" width="22.1666666666667" customWidth="1"/>
    <col min="5" max="5" width="9.66666666666667" customWidth="1"/>
    <col min="6" max="6" width="6" customWidth="1"/>
    <col min="7" max="7" width="9" customWidth="1"/>
    <col min="8" max="8" width="15" customWidth="1"/>
    <col min="9" max="9" width="15.1666666666667" customWidth="1"/>
  </cols>
  <sheetData>
    <row r="1" ht="39.75" customHeight="1" spans="1:9">
      <c r="A1" s="1" t="s">
        <v>80</v>
      </c>
      <c r="B1" s="1"/>
      <c r="C1" s="1"/>
      <c r="D1" s="1"/>
      <c r="E1" s="1"/>
      <c r="F1" s="1"/>
      <c r="G1" s="1"/>
      <c r="H1" s="1"/>
      <c r="I1" s="1"/>
    </row>
    <row r="2" ht="28.5" customHeight="1" spans="1:9">
      <c r="A2" s="3" t="s">
        <v>13</v>
      </c>
      <c r="B2" s="3"/>
      <c r="C2" s="3"/>
      <c r="D2" s="3"/>
      <c r="E2" s="3"/>
      <c r="F2" s="3"/>
      <c r="G2" s="5" t="s">
        <v>81</v>
      </c>
      <c r="H2" s="5"/>
      <c r="I2" s="5"/>
    </row>
    <row r="3" ht="28.5" customHeight="1" spans="1:9">
      <c r="A3" s="6" t="s">
        <v>15</v>
      </c>
      <c r="B3" s="7" t="s">
        <v>82</v>
      </c>
      <c r="C3" s="7" t="s">
        <v>83</v>
      </c>
      <c r="D3" s="7"/>
      <c r="E3" s="7" t="s">
        <v>84</v>
      </c>
      <c r="F3" s="7" t="s">
        <v>85</v>
      </c>
      <c r="G3" s="7"/>
      <c r="H3" s="7" t="s">
        <v>86</v>
      </c>
      <c r="I3" s="18" t="s">
        <v>87</v>
      </c>
    </row>
    <row r="4" ht="18" customHeight="1" spans="1:9">
      <c r="A4" s="27" t="s">
        <v>20</v>
      </c>
      <c r="B4" s="9"/>
      <c r="C4" s="9" t="s">
        <v>23</v>
      </c>
      <c r="D4" s="9"/>
      <c r="E4" s="11"/>
      <c r="F4" s="10"/>
      <c r="G4" s="10"/>
      <c r="H4" s="10"/>
      <c r="I4" s="38">
        <v>213894.35</v>
      </c>
    </row>
    <row r="5" ht="18" customHeight="1" spans="1:9">
      <c r="A5" s="28" t="s">
        <v>22</v>
      </c>
      <c r="B5" s="29" t="s">
        <v>88</v>
      </c>
      <c r="C5" s="9" t="s">
        <v>89</v>
      </c>
      <c r="D5" s="9"/>
      <c r="E5" s="11" t="s">
        <v>90</v>
      </c>
      <c r="F5" s="10" t="s">
        <v>91</v>
      </c>
      <c r="G5" s="10"/>
      <c r="H5" s="10">
        <v>10.97</v>
      </c>
      <c r="I5" s="39">
        <v>7419.66</v>
      </c>
    </row>
    <row r="6" ht="28.5" customHeight="1" spans="1:9">
      <c r="A6" s="30"/>
      <c r="B6" s="31"/>
      <c r="C6" s="9" t="s">
        <v>92</v>
      </c>
      <c r="D6" s="9"/>
      <c r="E6" s="11" t="s">
        <v>93</v>
      </c>
      <c r="F6" s="10" t="s">
        <v>94</v>
      </c>
      <c r="G6" s="10"/>
      <c r="H6" s="10">
        <v>6550.07</v>
      </c>
      <c r="I6" s="40"/>
    </row>
    <row r="7" ht="18" customHeight="1" spans="1:9">
      <c r="A7" s="32"/>
      <c r="B7" s="33"/>
      <c r="C7" s="9" t="s">
        <v>95</v>
      </c>
      <c r="D7" s="9"/>
      <c r="E7" s="11" t="s">
        <v>93</v>
      </c>
      <c r="F7" s="10" t="s">
        <v>94</v>
      </c>
      <c r="G7" s="10"/>
      <c r="H7" s="10">
        <v>4422.15</v>
      </c>
      <c r="I7" s="41"/>
    </row>
    <row r="8" ht="18" customHeight="1" spans="1:9">
      <c r="A8" s="28" t="s">
        <v>24</v>
      </c>
      <c r="B8" s="29" t="s">
        <v>96</v>
      </c>
      <c r="C8" s="9" t="s">
        <v>97</v>
      </c>
      <c r="D8" s="9"/>
      <c r="E8" s="11" t="s">
        <v>90</v>
      </c>
      <c r="F8" s="10" t="s">
        <v>98</v>
      </c>
      <c r="G8" s="10"/>
      <c r="H8" s="10">
        <v>6.55</v>
      </c>
      <c r="I8" s="39">
        <v>111.93</v>
      </c>
    </row>
    <row r="9" ht="28.5" customHeight="1" spans="1:9">
      <c r="A9" s="32"/>
      <c r="B9" s="33"/>
      <c r="C9" s="9" t="s">
        <v>92</v>
      </c>
      <c r="D9" s="9"/>
      <c r="E9" s="11" t="s">
        <v>93</v>
      </c>
      <c r="F9" s="10" t="s">
        <v>99</v>
      </c>
      <c r="G9" s="10"/>
      <c r="H9" s="10">
        <v>6550.07</v>
      </c>
      <c r="I9" s="41"/>
    </row>
    <row r="10" ht="18" customHeight="1" spans="1:9">
      <c r="A10" s="28" t="s">
        <v>26</v>
      </c>
      <c r="B10" s="29" t="s">
        <v>100</v>
      </c>
      <c r="C10" s="9" t="s">
        <v>101</v>
      </c>
      <c r="D10" s="9"/>
      <c r="E10" s="11" t="s">
        <v>90</v>
      </c>
      <c r="F10" s="10" t="s">
        <v>102</v>
      </c>
      <c r="G10" s="10"/>
      <c r="H10" s="10">
        <v>720.73</v>
      </c>
      <c r="I10" s="39">
        <v>1421.28</v>
      </c>
    </row>
    <row r="11" ht="18" customHeight="1" spans="1:9">
      <c r="A11" s="30"/>
      <c r="B11" s="31"/>
      <c r="C11" s="9" t="s">
        <v>103</v>
      </c>
      <c r="D11" s="9"/>
      <c r="E11" s="11" t="s">
        <v>104</v>
      </c>
      <c r="F11" s="10" t="s">
        <v>105</v>
      </c>
      <c r="G11" s="10"/>
      <c r="H11" s="10">
        <v>864.61</v>
      </c>
      <c r="I11" s="40"/>
    </row>
    <row r="12" ht="28.5" customHeight="1" spans="1:9">
      <c r="A12" s="30"/>
      <c r="B12" s="31"/>
      <c r="C12" s="9" t="s">
        <v>106</v>
      </c>
      <c r="D12" s="9"/>
      <c r="E12" s="11" t="s">
        <v>90</v>
      </c>
      <c r="F12" s="10" t="s">
        <v>107</v>
      </c>
      <c r="G12" s="10"/>
      <c r="H12" s="10">
        <v>597.09</v>
      </c>
      <c r="I12" s="40"/>
    </row>
    <row r="13" ht="28.5" customHeight="1" spans="1:9">
      <c r="A13" s="30"/>
      <c r="B13" s="31"/>
      <c r="C13" s="9" t="s">
        <v>108</v>
      </c>
      <c r="D13" s="9"/>
      <c r="E13" s="11" t="s">
        <v>104</v>
      </c>
      <c r="F13" s="10" t="s">
        <v>105</v>
      </c>
      <c r="G13" s="10"/>
      <c r="H13" s="10">
        <v>252.15</v>
      </c>
      <c r="I13" s="40"/>
    </row>
    <row r="14" ht="28.5" customHeight="1" spans="1:9">
      <c r="A14" s="32"/>
      <c r="B14" s="33"/>
      <c r="C14" s="9" t="s">
        <v>106</v>
      </c>
      <c r="D14" s="9"/>
      <c r="E14" s="11" t="s">
        <v>90</v>
      </c>
      <c r="F14" s="10" t="s">
        <v>109</v>
      </c>
      <c r="G14" s="10"/>
      <c r="H14" s="10">
        <v>597.09</v>
      </c>
      <c r="I14" s="41"/>
    </row>
    <row r="15" ht="18" customHeight="1" spans="1:9">
      <c r="A15" s="28" t="s">
        <v>28</v>
      </c>
      <c r="B15" s="29" t="s">
        <v>110</v>
      </c>
      <c r="C15" s="9" t="s">
        <v>111</v>
      </c>
      <c r="D15" s="9"/>
      <c r="E15" s="11" t="s">
        <v>90</v>
      </c>
      <c r="F15" s="10" t="s">
        <v>112</v>
      </c>
      <c r="G15" s="10"/>
      <c r="H15" s="10">
        <v>718.26</v>
      </c>
      <c r="I15" s="39">
        <v>3482.12</v>
      </c>
    </row>
    <row r="16" ht="28.5" customHeight="1" spans="1:9">
      <c r="A16" s="30"/>
      <c r="B16" s="31"/>
      <c r="C16" s="9" t="s">
        <v>113</v>
      </c>
      <c r="D16" s="9"/>
      <c r="E16" s="11" t="s">
        <v>104</v>
      </c>
      <c r="F16" s="10" t="s">
        <v>114</v>
      </c>
      <c r="G16" s="10"/>
      <c r="H16" s="10">
        <v>771.43</v>
      </c>
      <c r="I16" s="40"/>
    </row>
    <row r="17" ht="28.5" customHeight="1" spans="1:9">
      <c r="A17" s="30"/>
      <c r="B17" s="31"/>
      <c r="C17" s="9" t="s">
        <v>115</v>
      </c>
      <c r="D17" s="9"/>
      <c r="E17" s="11" t="s">
        <v>90</v>
      </c>
      <c r="F17" s="10" t="s">
        <v>116</v>
      </c>
      <c r="G17" s="10"/>
      <c r="H17" s="10">
        <v>606.8</v>
      </c>
      <c r="I17" s="40"/>
    </row>
    <row r="18" ht="28.5" customHeight="1" spans="1:9">
      <c r="A18" s="30"/>
      <c r="B18" s="31"/>
      <c r="C18" s="9" t="s">
        <v>108</v>
      </c>
      <c r="D18" s="9"/>
      <c r="E18" s="11" t="s">
        <v>104</v>
      </c>
      <c r="F18" s="10" t="s">
        <v>114</v>
      </c>
      <c r="G18" s="10"/>
      <c r="H18" s="10">
        <v>252.15</v>
      </c>
      <c r="I18" s="40"/>
    </row>
    <row r="19" ht="28.5" customHeight="1" spans="1:9">
      <c r="A19" s="32"/>
      <c r="B19" s="33"/>
      <c r="C19" s="9" t="s">
        <v>115</v>
      </c>
      <c r="D19" s="9"/>
      <c r="E19" s="11" t="s">
        <v>90</v>
      </c>
      <c r="F19" s="10" t="s">
        <v>117</v>
      </c>
      <c r="G19" s="10"/>
      <c r="H19" s="10">
        <v>606.8</v>
      </c>
      <c r="I19" s="41"/>
    </row>
    <row r="20" ht="18" customHeight="1" spans="1:9">
      <c r="A20" s="28" t="s">
        <v>118</v>
      </c>
      <c r="B20" s="29" t="s">
        <v>119</v>
      </c>
      <c r="C20" s="9" t="s">
        <v>120</v>
      </c>
      <c r="D20" s="9"/>
      <c r="E20" s="11" t="s">
        <v>90</v>
      </c>
      <c r="F20" s="10" t="s">
        <v>121</v>
      </c>
      <c r="G20" s="10"/>
      <c r="H20" s="10">
        <v>716.04</v>
      </c>
      <c r="I20" s="39">
        <v>1825.9</v>
      </c>
    </row>
    <row r="21" ht="18" customHeight="1" spans="1:9">
      <c r="A21" s="30"/>
      <c r="B21" s="31"/>
      <c r="C21" s="9" t="s">
        <v>122</v>
      </c>
      <c r="D21" s="9"/>
      <c r="E21" s="11" t="s">
        <v>104</v>
      </c>
      <c r="F21" s="10" t="s">
        <v>123</v>
      </c>
      <c r="G21" s="10"/>
      <c r="H21" s="10">
        <v>749.07</v>
      </c>
      <c r="I21" s="40"/>
    </row>
    <row r="22" ht="28.5" customHeight="1" spans="1:9">
      <c r="A22" s="30"/>
      <c r="B22" s="31"/>
      <c r="C22" s="9" t="s">
        <v>115</v>
      </c>
      <c r="D22" s="9"/>
      <c r="E22" s="11" t="s">
        <v>90</v>
      </c>
      <c r="F22" s="10" t="s">
        <v>124</v>
      </c>
      <c r="G22" s="10"/>
      <c r="H22" s="10">
        <v>606.8</v>
      </c>
      <c r="I22" s="40"/>
    </row>
    <row r="23" ht="28.5" customHeight="1" spans="1:9">
      <c r="A23" s="30"/>
      <c r="B23" s="31"/>
      <c r="C23" s="9" t="s">
        <v>108</v>
      </c>
      <c r="D23" s="9"/>
      <c r="E23" s="11" t="s">
        <v>104</v>
      </c>
      <c r="F23" s="10" t="s">
        <v>123</v>
      </c>
      <c r="G23" s="10"/>
      <c r="H23" s="10">
        <v>252.15</v>
      </c>
      <c r="I23" s="40"/>
    </row>
    <row r="24" ht="28.5" customHeight="1" spans="1:9">
      <c r="A24" s="32"/>
      <c r="B24" s="33"/>
      <c r="C24" s="9" t="s">
        <v>115</v>
      </c>
      <c r="D24" s="9"/>
      <c r="E24" s="11" t="s">
        <v>90</v>
      </c>
      <c r="F24" s="10" t="s">
        <v>125</v>
      </c>
      <c r="G24" s="10"/>
      <c r="H24" s="10">
        <v>606.8</v>
      </c>
      <c r="I24" s="41"/>
    </row>
    <row r="25" ht="18" customHeight="1" spans="1:9">
      <c r="A25" s="28" t="s">
        <v>126</v>
      </c>
      <c r="B25" s="29" t="s">
        <v>127</v>
      </c>
      <c r="C25" s="9" t="s">
        <v>128</v>
      </c>
      <c r="D25" s="9"/>
      <c r="E25" s="11" t="s">
        <v>129</v>
      </c>
      <c r="F25" s="10" t="s">
        <v>130</v>
      </c>
      <c r="G25" s="10"/>
      <c r="H25" s="10">
        <v>185.56</v>
      </c>
      <c r="I25" s="39">
        <v>6466.39</v>
      </c>
    </row>
    <row r="26" ht="28.5" customHeight="1" spans="1:9">
      <c r="A26" s="30"/>
      <c r="B26" s="31"/>
      <c r="C26" s="9" t="s">
        <v>131</v>
      </c>
      <c r="D26" s="9"/>
      <c r="E26" s="11" t="s">
        <v>132</v>
      </c>
      <c r="F26" s="10" t="s">
        <v>133</v>
      </c>
      <c r="G26" s="10"/>
      <c r="H26" s="10">
        <v>2176.18</v>
      </c>
      <c r="I26" s="40"/>
    </row>
    <row r="27" ht="28.5" customHeight="1" spans="1:9">
      <c r="A27" s="30"/>
      <c r="B27" s="31"/>
      <c r="C27" s="9" t="s">
        <v>115</v>
      </c>
      <c r="D27" s="9"/>
      <c r="E27" s="11" t="s">
        <v>90</v>
      </c>
      <c r="F27" s="10" t="s">
        <v>134</v>
      </c>
      <c r="G27" s="10"/>
      <c r="H27" s="10">
        <v>606.8</v>
      </c>
      <c r="I27" s="40"/>
    </row>
    <row r="28" ht="28.5" customHeight="1" spans="1:9">
      <c r="A28" s="32"/>
      <c r="B28" s="33"/>
      <c r="C28" s="9" t="s">
        <v>108</v>
      </c>
      <c r="D28" s="9"/>
      <c r="E28" s="11" t="s">
        <v>104</v>
      </c>
      <c r="F28" s="10" t="s">
        <v>135</v>
      </c>
      <c r="G28" s="10"/>
      <c r="H28" s="10">
        <v>252.15</v>
      </c>
      <c r="I28" s="41"/>
    </row>
    <row r="29" ht="18" customHeight="1" spans="1:9">
      <c r="A29" s="34" t="s">
        <v>136</v>
      </c>
      <c r="B29" s="35"/>
      <c r="C29" s="36"/>
      <c r="D29" s="36"/>
      <c r="E29" s="36"/>
      <c r="F29" s="36"/>
      <c r="G29" s="36"/>
      <c r="H29" s="36"/>
      <c r="I29" s="42">
        <v>20727.28</v>
      </c>
    </row>
    <row r="30" ht="39.75" customHeight="1" spans="1:9">
      <c r="A30" s="1" t="s">
        <v>80</v>
      </c>
      <c r="B30" s="1"/>
      <c r="C30" s="1"/>
      <c r="D30" s="1"/>
      <c r="E30" s="1"/>
      <c r="F30" s="1"/>
      <c r="G30" s="1"/>
      <c r="H30" s="1"/>
      <c r="I30" s="1"/>
    </row>
    <row r="31" ht="28.5" customHeight="1" spans="1:9">
      <c r="A31" s="3" t="s">
        <v>13</v>
      </c>
      <c r="B31" s="3"/>
      <c r="C31" s="3"/>
      <c r="D31" s="3"/>
      <c r="E31" s="3"/>
      <c r="F31" s="3"/>
      <c r="G31" s="5" t="s">
        <v>137</v>
      </c>
      <c r="H31" s="5"/>
      <c r="I31" s="5"/>
    </row>
    <row r="32" ht="28.5" customHeight="1" spans="1:9">
      <c r="A32" s="6" t="s">
        <v>15</v>
      </c>
      <c r="B32" s="7" t="s">
        <v>82</v>
      </c>
      <c r="C32" s="7" t="s">
        <v>83</v>
      </c>
      <c r="D32" s="7"/>
      <c r="E32" s="7" t="s">
        <v>84</v>
      </c>
      <c r="F32" s="7" t="s">
        <v>85</v>
      </c>
      <c r="G32" s="7"/>
      <c r="H32" s="7" t="s">
        <v>86</v>
      </c>
      <c r="I32" s="18" t="s">
        <v>87</v>
      </c>
    </row>
    <row r="33" ht="28.5" customHeight="1" spans="1:9">
      <c r="A33" s="30"/>
      <c r="B33" s="31"/>
      <c r="C33" s="9" t="s">
        <v>115</v>
      </c>
      <c r="D33" s="9"/>
      <c r="E33" s="11" t="s">
        <v>90</v>
      </c>
      <c r="F33" s="10" t="s">
        <v>138</v>
      </c>
      <c r="G33" s="10"/>
      <c r="H33" s="10">
        <v>606.8</v>
      </c>
      <c r="I33" s="40"/>
    </row>
    <row r="34" ht="28.5" customHeight="1" spans="1:9">
      <c r="A34" s="30"/>
      <c r="B34" s="31"/>
      <c r="C34" s="9" t="s">
        <v>139</v>
      </c>
      <c r="D34" s="9"/>
      <c r="E34" s="11" t="s">
        <v>132</v>
      </c>
      <c r="F34" s="10" t="s">
        <v>133</v>
      </c>
      <c r="G34" s="10"/>
      <c r="H34" s="10">
        <v>943.15</v>
      </c>
      <c r="I34" s="40"/>
    </row>
    <row r="35" ht="28.5" customHeight="1" spans="1:9">
      <c r="A35" s="32"/>
      <c r="B35" s="33"/>
      <c r="C35" s="9" t="s">
        <v>140</v>
      </c>
      <c r="D35" s="9"/>
      <c r="E35" s="11" t="s">
        <v>90</v>
      </c>
      <c r="F35" s="10" t="s">
        <v>141</v>
      </c>
      <c r="G35" s="10"/>
      <c r="H35" s="10">
        <v>456.85</v>
      </c>
      <c r="I35" s="41"/>
    </row>
    <row r="36" ht="18" customHeight="1" spans="1:9">
      <c r="A36" s="28" t="s">
        <v>142</v>
      </c>
      <c r="B36" s="29" t="s">
        <v>143</v>
      </c>
      <c r="C36" s="9" t="s">
        <v>144</v>
      </c>
      <c r="D36" s="9"/>
      <c r="E36" s="11" t="s">
        <v>90</v>
      </c>
      <c r="F36" s="10" t="s">
        <v>145</v>
      </c>
      <c r="G36" s="10"/>
      <c r="H36" s="10">
        <v>761.41</v>
      </c>
      <c r="I36" s="39">
        <v>1535</v>
      </c>
    </row>
    <row r="37" ht="28.5" customHeight="1" spans="1:9">
      <c r="A37" s="30"/>
      <c r="B37" s="31"/>
      <c r="C37" s="9" t="s">
        <v>146</v>
      </c>
      <c r="D37" s="9"/>
      <c r="E37" s="11" t="s">
        <v>104</v>
      </c>
      <c r="F37" s="10" t="s">
        <v>147</v>
      </c>
      <c r="G37" s="10"/>
      <c r="H37" s="10">
        <v>1202.74</v>
      </c>
      <c r="I37" s="40"/>
    </row>
    <row r="38" ht="28.5" customHeight="1" spans="1:9">
      <c r="A38" s="30"/>
      <c r="B38" s="31"/>
      <c r="C38" s="9" t="s">
        <v>115</v>
      </c>
      <c r="D38" s="9"/>
      <c r="E38" s="11" t="s">
        <v>90</v>
      </c>
      <c r="F38" s="10" t="s">
        <v>148</v>
      </c>
      <c r="G38" s="10"/>
      <c r="H38" s="10">
        <v>606.8</v>
      </c>
      <c r="I38" s="40"/>
    </row>
    <row r="39" ht="28.5" customHeight="1" spans="1:9">
      <c r="A39" s="30"/>
      <c r="B39" s="31"/>
      <c r="C39" s="9" t="s">
        <v>108</v>
      </c>
      <c r="D39" s="9"/>
      <c r="E39" s="11" t="s">
        <v>104</v>
      </c>
      <c r="F39" s="10" t="s">
        <v>147</v>
      </c>
      <c r="G39" s="10"/>
      <c r="H39" s="10">
        <v>252.15</v>
      </c>
      <c r="I39" s="40"/>
    </row>
    <row r="40" ht="28.5" customHeight="1" spans="1:9">
      <c r="A40" s="32"/>
      <c r="B40" s="33"/>
      <c r="C40" s="9" t="s">
        <v>115</v>
      </c>
      <c r="D40" s="9"/>
      <c r="E40" s="11" t="s">
        <v>90</v>
      </c>
      <c r="F40" s="10" t="s">
        <v>149</v>
      </c>
      <c r="G40" s="10"/>
      <c r="H40" s="10">
        <v>606.8</v>
      </c>
      <c r="I40" s="41"/>
    </row>
    <row r="41" ht="18" customHeight="1" spans="1:9">
      <c r="A41" s="28" t="s">
        <v>150</v>
      </c>
      <c r="B41" s="29" t="s">
        <v>151</v>
      </c>
      <c r="C41" s="9" t="s">
        <v>152</v>
      </c>
      <c r="D41" s="9"/>
      <c r="E41" s="11" t="s">
        <v>90</v>
      </c>
      <c r="F41" s="10" t="s">
        <v>153</v>
      </c>
      <c r="G41" s="10"/>
      <c r="H41" s="10">
        <v>837.24</v>
      </c>
      <c r="I41" s="39">
        <v>1009.71</v>
      </c>
    </row>
    <row r="42" ht="28.5" customHeight="1" spans="1:9">
      <c r="A42" s="30"/>
      <c r="B42" s="31"/>
      <c r="C42" s="9" t="s">
        <v>154</v>
      </c>
      <c r="D42" s="9"/>
      <c r="E42" s="11" t="s">
        <v>104</v>
      </c>
      <c r="F42" s="10" t="s">
        <v>155</v>
      </c>
      <c r="G42" s="10"/>
      <c r="H42" s="10">
        <v>1961.15</v>
      </c>
      <c r="I42" s="40"/>
    </row>
    <row r="43" ht="28.5" customHeight="1" spans="1:9">
      <c r="A43" s="30"/>
      <c r="B43" s="31"/>
      <c r="C43" s="9" t="s">
        <v>115</v>
      </c>
      <c r="D43" s="9"/>
      <c r="E43" s="11" t="s">
        <v>90</v>
      </c>
      <c r="F43" s="10" t="s">
        <v>156</v>
      </c>
      <c r="G43" s="10"/>
      <c r="H43" s="10">
        <v>606.8</v>
      </c>
      <c r="I43" s="40"/>
    </row>
    <row r="44" ht="28.5" customHeight="1" spans="1:9">
      <c r="A44" s="30"/>
      <c r="B44" s="31"/>
      <c r="C44" s="9" t="s">
        <v>108</v>
      </c>
      <c r="D44" s="9"/>
      <c r="E44" s="11" t="s">
        <v>104</v>
      </c>
      <c r="F44" s="10" t="s">
        <v>155</v>
      </c>
      <c r="G44" s="10"/>
      <c r="H44" s="10">
        <v>252.15</v>
      </c>
      <c r="I44" s="40"/>
    </row>
    <row r="45" ht="28.5" customHeight="1" spans="1:9">
      <c r="A45" s="32"/>
      <c r="B45" s="33"/>
      <c r="C45" s="9" t="s">
        <v>115</v>
      </c>
      <c r="D45" s="9"/>
      <c r="E45" s="11" t="s">
        <v>90</v>
      </c>
      <c r="F45" s="10" t="s">
        <v>157</v>
      </c>
      <c r="G45" s="10"/>
      <c r="H45" s="10">
        <v>606.8</v>
      </c>
      <c r="I45" s="41"/>
    </row>
    <row r="46" ht="18" customHeight="1" spans="1:9">
      <c r="A46" s="28" t="s">
        <v>158</v>
      </c>
      <c r="B46" s="29" t="s">
        <v>159</v>
      </c>
      <c r="C46" s="9" t="s">
        <v>160</v>
      </c>
      <c r="D46" s="9"/>
      <c r="E46" s="11" t="s">
        <v>90</v>
      </c>
      <c r="F46" s="10" t="s">
        <v>161</v>
      </c>
      <c r="G46" s="10"/>
      <c r="H46" s="10">
        <v>734.47</v>
      </c>
      <c r="I46" s="39">
        <v>5794.97</v>
      </c>
    </row>
    <row r="47" ht="28.5" customHeight="1" spans="1:9">
      <c r="A47" s="30"/>
      <c r="B47" s="31"/>
      <c r="C47" s="9" t="s">
        <v>162</v>
      </c>
      <c r="D47" s="9"/>
      <c r="E47" s="11" t="s">
        <v>104</v>
      </c>
      <c r="F47" s="10" t="s">
        <v>163</v>
      </c>
      <c r="G47" s="10"/>
      <c r="H47" s="10">
        <v>933.52</v>
      </c>
      <c r="I47" s="40"/>
    </row>
    <row r="48" ht="28.5" customHeight="1" spans="1:9">
      <c r="A48" s="30"/>
      <c r="B48" s="31"/>
      <c r="C48" s="9" t="s">
        <v>115</v>
      </c>
      <c r="D48" s="9"/>
      <c r="E48" s="11" t="s">
        <v>90</v>
      </c>
      <c r="F48" s="10" t="s">
        <v>164</v>
      </c>
      <c r="G48" s="10"/>
      <c r="H48" s="10">
        <v>606.8</v>
      </c>
      <c r="I48" s="40"/>
    </row>
    <row r="49" ht="28.5" customHeight="1" spans="1:9">
      <c r="A49" s="30"/>
      <c r="B49" s="31"/>
      <c r="C49" s="9" t="s">
        <v>108</v>
      </c>
      <c r="D49" s="9"/>
      <c r="E49" s="11" t="s">
        <v>104</v>
      </c>
      <c r="F49" s="10" t="s">
        <v>163</v>
      </c>
      <c r="G49" s="10"/>
      <c r="H49" s="10">
        <v>252.15</v>
      </c>
      <c r="I49" s="40"/>
    </row>
    <row r="50" ht="28.5" customHeight="1" spans="1:9">
      <c r="A50" s="32"/>
      <c r="B50" s="33"/>
      <c r="C50" s="9" t="s">
        <v>115</v>
      </c>
      <c r="D50" s="9"/>
      <c r="E50" s="11" t="s">
        <v>90</v>
      </c>
      <c r="F50" s="10" t="s">
        <v>165</v>
      </c>
      <c r="G50" s="10"/>
      <c r="H50" s="10">
        <v>606.8</v>
      </c>
      <c r="I50" s="41"/>
    </row>
    <row r="51" ht="28.5" customHeight="1" spans="1:9">
      <c r="A51" s="28" t="s">
        <v>166</v>
      </c>
      <c r="B51" s="29" t="s">
        <v>167</v>
      </c>
      <c r="C51" s="9" t="s">
        <v>168</v>
      </c>
      <c r="D51" s="9"/>
      <c r="E51" s="11" t="s">
        <v>169</v>
      </c>
      <c r="F51" s="10" t="s">
        <v>170</v>
      </c>
      <c r="G51" s="10"/>
      <c r="H51" s="10">
        <v>4857.31</v>
      </c>
      <c r="I51" s="39">
        <v>15689.11</v>
      </c>
    </row>
    <row r="52" ht="18" customHeight="1" spans="1:9">
      <c r="A52" s="32"/>
      <c r="B52" s="33"/>
      <c r="C52" s="9" t="s">
        <v>171</v>
      </c>
      <c r="D52" s="9"/>
      <c r="E52" s="11" t="s">
        <v>169</v>
      </c>
      <c r="F52" s="10" t="s">
        <v>170</v>
      </c>
      <c r="G52" s="10"/>
      <c r="H52" s="10">
        <v>4857.31</v>
      </c>
      <c r="I52" s="41"/>
    </row>
    <row r="53" ht="18" customHeight="1" spans="1:9">
      <c r="A53" s="28" t="s">
        <v>172</v>
      </c>
      <c r="B53" s="29" t="s">
        <v>173</v>
      </c>
      <c r="C53" s="9" t="s">
        <v>174</v>
      </c>
      <c r="D53" s="9"/>
      <c r="E53" s="11" t="s">
        <v>169</v>
      </c>
      <c r="F53" s="10" t="s">
        <v>175</v>
      </c>
      <c r="G53" s="10"/>
      <c r="H53" s="10">
        <v>5923.88</v>
      </c>
      <c r="I53" s="39">
        <v>4679.87</v>
      </c>
    </row>
    <row r="54" ht="28.5" customHeight="1" spans="1:9">
      <c r="A54" s="32"/>
      <c r="B54" s="33"/>
      <c r="C54" s="9" t="s">
        <v>176</v>
      </c>
      <c r="D54" s="9"/>
      <c r="E54" s="11" t="s">
        <v>169</v>
      </c>
      <c r="F54" s="10" t="s">
        <v>175</v>
      </c>
      <c r="G54" s="10"/>
      <c r="H54" s="10">
        <v>5923.88</v>
      </c>
      <c r="I54" s="41"/>
    </row>
    <row r="55" ht="18" customHeight="1" spans="1:9">
      <c r="A55" s="37" t="s">
        <v>177</v>
      </c>
      <c r="B55" s="9" t="s">
        <v>178</v>
      </c>
      <c r="C55" s="9" t="s">
        <v>179</v>
      </c>
      <c r="D55" s="9"/>
      <c r="E55" s="11" t="s">
        <v>90</v>
      </c>
      <c r="F55" s="10" t="s">
        <v>180</v>
      </c>
      <c r="G55" s="10"/>
      <c r="H55" s="10">
        <v>558.68</v>
      </c>
      <c r="I55" s="38">
        <v>6530.97</v>
      </c>
    </row>
    <row r="56" ht="18" customHeight="1" spans="1:9">
      <c r="A56" s="34" t="s">
        <v>136</v>
      </c>
      <c r="B56" s="35"/>
      <c r="C56" s="36"/>
      <c r="D56" s="36"/>
      <c r="E56" s="36"/>
      <c r="F56" s="36"/>
      <c r="G56" s="36"/>
      <c r="H56" s="36"/>
      <c r="I56" s="42">
        <v>35239.63</v>
      </c>
    </row>
    <row r="57" ht="39.75" customHeight="1" spans="1:9">
      <c r="A57" s="1" t="s">
        <v>80</v>
      </c>
      <c r="B57" s="1"/>
      <c r="C57" s="1"/>
      <c r="D57" s="1"/>
      <c r="E57" s="1"/>
      <c r="F57" s="1"/>
      <c r="G57" s="1"/>
      <c r="H57" s="1"/>
      <c r="I57" s="1"/>
    </row>
    <row r="58" ht="28.5" customHeight="1" spans="1:9">
      <c r="A58" s="3" t="s">
        <v>13</v>
      </c>
      <c r="B58" s="3"/>
      <c r="C58" s="3"/>
      <c r="D58" s="3"/>
      <c r="E58" s="3"/>
      <c r="F58" s="3"/>
      <c r="G58" s="5" t="s">
        <v>181</v>
      </c>
      <c r="H58" s="5"/>
      <c r="I58" s="5"/>
    </row>
    <row r="59" ht="28.5" customHeight="1" spans="1:9">
      <c r="A59" s="6" t="s">
        <v>15</v>
      </c>
      <c r="B59" s="7" t="s">
        <v>82</v>
      </c>
      <c r="C59" s="7" t="s">
        <v>83</v>
      </c>
      <c r="D59" s="7"/>
      <c r="E59" s="7" t="s">
        <v>84</v>
      </c>
      <c r="F59" s="7" t="s">
        <v>85</v>
      </c>
      <c r="G59" s="7"/>
      <c r="H59" s="7" t="s">
        <v>86</v>
      </c>
      <c r="I59" s="18" t="s">
        <v>87</v>
      </c>
    </row>
    <row r="60" ht="28.5" customHeight="1" spans="1:9">
      <c r="A60" s="30"/>
      <c r="B60" s="31"/>
      <c r="C60" s="9" t="s">
        <v>182</v>
      </c>
      <c r="D60" s="9"/>
      <c r="E60" s="11" t="s">
        <v>104</v>
      </c>
      <c r="F60" s="10" t="s">
        <v>183</v>
      </c>
      <c r="G60" s="10"/>
      <c r="H60" s="10">
        <v>4697.42</v>
      </c>
      <c r="I60" s="40"/>
    </row>
    <row r="61" ht="28.5" customHeight="1" spans="1:9">
      <c r="A61" s="32"/>
      <c r="B61" s="33"/>
      <c r="C61" s="9" t="s">
        <v>184</v>
      </c>
      <c r="D61" s="9"/>
      <c r="E61" s="11" t="s">
        <v>90</v>
      </c>
      <c r="F61" s="10" t="s">
        <v>185</v>
      </c>
      <c r="G61" s="10"/>
      <c r="H61" s="10">
        <v>407.97</v>
      </c>
      <c r="I61" s="41"/>
    </row>
    <row r="62" ht="18" customHeight="1" spans="1:9">
      <c r="A62" s="28" t="s">
        <v>186</v>
      </c>
      <c r="B62" s="29" t="s">
        <v>187</v>
      </c>
      <c r="C62" s="9" t="s">
        <v>188</v>
      </c>
      <c r="D62" s="9"/>
      <c r="E62" s="11" t="s">
        <v>129</v>
      </c>
      <c r="F62" s="10" t="s">
        <v>189</v>
      </c>
      <c r="G62" s="10"/>
      <c r="H62" s="10">
        <v>58.91</v>
      </c>
      <c r="I62" s="39">
        <v>2731.07</v>
      </c>
    </row>
    <row r="63" ht="28.5" customHeight="1" spans="1:9">
      <c r="A63" s="30"/>
      <c r="B63" s="31"/>
      <c r="C63" s="9" t="s">
        <v>190</v>
      </c>
      <c r="D63" s="9"/>
      <c r="E63" s="11" t="s">
        <v>132</v>
      </c>
      <c r="F63" s="10" t="s">
        <v>191</v>
      </c>
      <c r="G63" s="10"/>
      <c r="H63" s="10">
        <v>2241.51</v>
      </c>
      <c r="I63" s="40"/>
    </row>
    <row r="64" ht="28.5" customHeight="1" spans="1:9">
      <c r="A64" s="30"/>
      <c r="B64" s="31"/>
      <c r="C64" s="9" t="s">
        <v>192</v>
      </c>
      <c r="D64" s="9"/>
      <c r="E64" s="11" t="s">
        <v>90</v>
      </c>
      <c r="F64" s="10" t="s">
        <v>193</v>
      </c>
      <c r="G64" s="10"/>
      <c r="H64" s="10">
        <v>481.73</v>
      </c>
      <c r="I64" s="40"/>
    </row>
    <row r="65" ht="28.5" customHeight="1" spans="1:9">
      <c r="A65" s="32"/>
      <c r="B65" s="33"/>
      <c r="C65" s="9" t="s">
        <v>115</v>
      </c>
      <c r="D65" s="9"/>
      <c r="E65" s="11" t="s">
        <v>90</v>
      </c>
      <c r="F65" s="10" t="s">
        <v>194</v>
      </c>
      <c r="G65" s="10"/>
      <c r="H65" s="10">
        <v>606.8</v>
      </c>
      <c r="I65" s="41"/>
    </row>
    <row r="66" ht="18" customHeight="1" spans="1:9">
      <c r="A66" s="28" t="s">
        <v>195</v>
      </c>
      <c r="B66" s="29" t="s">
        <v>196</v>
      </c>
      <c r="C66" s="9" t="s">
        <v>197</v>
      </c>
      <c r="D66" s="9"/>
      <c r="E66" s="11" t="s">
        <v>129</v>
      </c>
      <c r="F66" s="10" t="s">
        <v>189</v>
      </c>
      <c r="G66" s="10"/>
      <c r="H66" s="10">
        <v>45.87</v>
      </c>
      <c r="I66" s="39">
        <v>2126.53</v>
      </c>
    </row>
    <row r="67" ht="28.5" customHeight="1" spans="1:9">
      <c r="A67" s="32"/>
      <c r="B67" s="33"/>
      <c r="C67" s="9" t="s">
        <v>198</v>
      </c>
      <c r="D67" s="9"/>
      <c r="E67" s="11" t="s">
        <v>132</v>
      </c>
      <c r="F67" s="10" t="s">
        <v>191</v>
      </c>
      <c r="G67" s="10"/>
      <c r="H67" s="10">
        <v>4586.57</v>
      </c>
      <c r="I67" s="41"/>
    </row>
    <row r="68" ht="18" customHeight="1" spans="1:9">
      <c r="A68" s="28" t="s">
        <v>199</v>
      </c>
      <c r="B68" s="29" t="s">
        <v>200</v>
      </c>
      <c r="C68" s="9" t="s">
        <v>201</v>
      </c>
      <c r="D68" s="9"/>
      <c r="E68" s="11" t="s">
        <v>129</v>
      </c>
      <c r="F68" s="10" t="s">
        <v>189</v>
      </c>
      <c r="G68" s="10"/>
      <c r="H68" s="10">
        <v>29.77</v>
      </c>
      <c r="I68" s="39">
        <v>1380.14</v>
      </c>
    </row>
    <row r="69" ht="28.5" customHeight="1" spans="1:9">
      <c r="A69" s="32"/>
      <c r="B69" s="33"/>
      <c r="C69" s="9" t="s">
        <v>202</v>
      </c>
      <c r="D69" s="9"/>
      <c r="E69" s="11" t="s">
        <v>132</v>
      </c>
      <c r="F69" s="10" t="s">
        <v>191</v>
      </c>
      <c r="G69" s="10"/>
      <c r="H69" s="10">
        <v>2977.27</v>
      </c>
      <c r="I69" s="41"/>
    </row>
    <row r="70" ht="18" customHeight="1" spans="1:9">
      <c r="A70" s="28" t="s">
        <v>203</v>
      </c>
      <c r="B70" s="29" t="s">
        <v>204</v>
      </c>
      <c r="C70" s="9" t="s">
        <v>205</v>
      </c>
      <c r="D70" s="9"/>
      <c r="E70" s="11" t="s">
        <v>129</v>
      </c>
      <c r="F70" s="10" t="s">
        <v>189</v>
      </c>
      <c r="G70" s="10"/>
      <c r="H70" s="10">
        <v>42.5</v>
      </c>
      <c r="I70" s="39">
        <v>1970.3</v>
      </c>
    </row>
    <row r="71" ht="18" customHeight="1" spans="1:9">
      <c r="A71" s="30"/>
      <c r="B71" s="31"/>
      <c r="C71" s="9" t="s">
        <v>206</v>
      </c>
      <c r="D71" s="9"/>
      <c r="E71" s="11" t="s">
        <v>132</v>
      </c>
      <c r="F71" s="10" t="s">
        <v>191</v>
      </c>
      <c r="G71" s="10"/>
      <c r="H71" s="10">
        <v>1216.75</v>
      </c>
      <c r="I71" s="40"/>
    </row>
    <row r="72" ht="28.5" customHeight="1" spans="1:9">
      <c r="A72" s="30"/>
      <c r="B72" s="31"/>
      <c r="C72" s="9" t="s">
        <v>115</v>
      </c>
      <c r="D72" s="9"/>
      <c r="E72" s="11" t="s">
        <v>90</v>
      </c>
      <c r="F72" s="10" t="s">
        <v>207</v>
      </c>
      <c r="G72" s="10"/>
      <c r="H72" s="10">
        <v>606.8</v>
      </c>
      <c r="I72" s="40"/>
    </row>
    <row r="73" ht="28.5" customHeight="1" spans="1:9">
      <c r="A73" s="30"/>
      <c r="B73" s="31"/>
      <c r="C73" s="9" t="s">
        <v>139</v>
      </c>
      <c r="D73" s="9"/>
      <c r="E73" s="11" t="s">
        <v>132</v>
      </c>
      <c r="F73" s="10" t="s">
        <v>191</v>
      </c>
      <c r="G73" s="10"/>
      <c r="H73" s="10">
        <v>943.15</v>
      </c>
      <c r="I73" s="40"/>
    </row>
    <row r="74" ht="28.5" customHeight="1" spans="1:9">
      <c r="A74" s="32"/>
      <c r="B74" s="33"/>
      <c r="C74" s="9" t="s">
        <v>140</v>
      </c>
      <c r="D74" s="9"/>
      <c r="E74" s="11" t="s">
        <v>90</v>
      </c>
      <c r="F74" s="10" t="s">
        <v>193</v>
      </c>
      <c r="G74" s="10"/>
      <c r="H74" s="10">
        <v>456.85</v>
      </c>
      <c r="I74" s="41"/>
    </row>
    <row r="75" ht="18" customHeight="1" spans="1:9">
      <c r="A75" s="28" t="s">
        <v>208</v>
      </c>
      <c r="B75" s="29" t="s">
        <v>209</v>
      </c>
      <c r="C75" s="9" t="s">
        <v>210</v>
      </c>
      <c r="D75" s="9"/>
      <c r="E75" s="11" t="s">
        <v>129</v>
      </c>
      <c r="F75" s="10" t="s">
        <v>211</v>
      </c>
      <c r="G75" s="10"/>
      <c r="H75" s="10">
        <v>27.91</v>
      </c>
      <c r="I75" s="39">
        <v>1554.03</v>
      </c>
    </row>
    <row r="76" ht="28.5" customHeight="1" spans="1:9">
      <c r="A76" s="30"/>
      <c r="B76" s="31"/>
      <c r="C76" s="9" t="s">
        <v>212</v>
      </c>
      <c r="D76" s="9"/>
      <c r="E76" s="11" t="s">
        <v>132</v>
      </c>
      <c r="F76" s="10" t="s">
        <v>213</v>
      </c>
      <c r="G76" s="10"/>
      <c r="H76" s="10">
        <v>1848.68</v>
      </c>
      <c r="I76" s="40"/>
    </row>
    <row r="77" ht="28.5" customHeight="1" spans="1:9">
      <c r="A77" s="30"/>
      <c r="B77" s="31"/>
      <c r="C77" s="9" t="s">
        <v>214</v>
      </c>
      <c r="D77" s="9"/>
      <c r="E77" s="11" t="s">
        <v>90</v>
      </c>
      <c r="F77" s="10" t="s">
        <v>215</v>
      </c>
      <c r="G77" s="10"/>
      <c r="H77" s="10">
        <v>410.58</v>
      </c>
      <c r="I77" s="40"/>
    </row>
    <row r="78" ht="28.5" customHeight="1" spans="1:9">
      <c r="A78" s="32"/>
      <c r="B78" s="33"/>
      <c r="C78" s="9" t="s">
        <v>216</v>
      </c>
      <c r="D78" s="9"/>
      <c r="E78" s="11" t="s">
        <v>90</v>
      </c>
      <c r="F78" s="10" t="s">
        <v>217</v>
      </c>
      <c r="G78" s="10"/>
      <c r="H78" s="10">
        <v>409.61</v>
      </c>
      <c r="I78" s="41"/>
    </row>
    <row r="79" ht="18" customHeight="1" spans="1:9">
      <c r="A79" s="28" t="s">
        <v>218</v>
      </c>
      <c r="B79" s="29" t="s">
        <v>219</v>
      </c>
      <c r="C79" s="9" t="s">
        <v>220</v>
      </c>
      <c r="D79" s="9"/>
      <c r="E79" s="11" t="s">
        <v>129</v>
      </c>
      <c r="F79" s="10" t="s">
        <v>221</v>
      </c>
      <c r="G79" s="10"/>
      <c r="H79" s="10">
        <v>142.13</v>
      </c>
      <c r="I79" s="39">
        <v>7332.49</v>
      </c>
    </row>
    <row r="80" ht="41.25" customHeight="1" spans="1:9">
      <c r="A80" s="30"/>
      <c r="B80" s="31"/>
      <c r="C80" s="9" t="s">
        <v>222</v>
      </c>
      <c r="D80" s="9"/>
      <c r="E80" s="11" t="s">
        <v>132</v>
      </c>
      <c r="F80" s="10" t="s">
        <v>223</v>
      </c>
      <c r="G80" s="10"/>
      <c r="H80" s="10">
        <v>2670.57</v>
      </c>
      <c r="I80" s="40"/>
    </row>
    <row r="81" ht="28.5" customHeight="1" spans="1:9">
      <c r="A81" s="30"/>
      <c r="B81" s="31"/>
      <c r="C81" s="9" t="s">
        <v>224</v>
      </c>
      <c r="D81" s="9"/>
      <c r="E81" s="11" t="s">
        <v>90</v>
      </c>
      <c r="F81" s="10" t="s">
        <v>225</v>
      </c>
      <c r="G81" s="10"/>
      <c r="H81" s="10">
        <v>449.88</v>
      </c>
      <c r="I81" s="40"/>
    </row>
    <row r="82" ht="28.5" customHeight="1" spans="1:9">
      <c r="A82" s="32"/>
      <c r="B82" s="33"/>
      <c r="C82" s="9" t="s">
        <v>226</v>
      </c>
      <c r="D82" s="9"/>
      <c r="E82" s="11" t="s">
        <v>132</v>
      </c>
      <c r="F82" s="10" t="s">
        <v>223</v>
      </c>
      <c r="G82" s="10"/>
      <c r="H82" s="10">
        <v>10521.67</v>
      </c>
      <c r="I82" s="41"/>
    </row>
    <row r="83" ht="18" customHeight="1" spans="1:9">
      <c r="A83" s="37" t="s">
        <v>227</v>
      </c>
      <c r="B83" s="9" t="s">
        <v>228</v>
      </c>
      <c r="C83" s="9" t="s">
        <v>229</v>
      </c>
      <c r="D83" s="9"/>
      <c r="E83" s="11" t="s">
        <v>129</v>
      </c>
      <c r="F83" s="10" t="s">
        <v>230</v>
      </c>
      <c r="G83" s="10"/>
      <c r="H83" s="10">
        <v>33.45</v>
      </c>
      <c r="I83" s="38">
        <v>1103.85</v>
      </c>
    </row>
    <row r="84" ht="18" customHeight="1" spans="1:9">
      <c r="A84" s="34" t="s">
        <v>136</v>
      </c>
      <c r="B84" s="35"/>
      <c r="C84" s="36"/>
      <c r="D84" s="36"/>
      <c r="E84" s="36"/>
      <c r="F84" s="36"/>
      <c r="G84" s="36"/>
      <c r="H84" s="36"/>
      <c r="I84" s="42">
        <v>18198.41</v>
      </c>
    </row>
    <row r="85" ht="39.75" customHeight="1" spans="1:9">
      <c r="A85" s="1" t="s">
        <v>80</v>
      </c>
      <c r="B85" s="1"/>
      <c r="C85" s="1"/>
      <c r="D85" s="1"/>
      <c r="E85" s="1"/>
      <c r="F85" s="1"/>
      <c r="G85" s="1"/>
      <c r="H85" s="1"/>
      <c r="I85" s="1"/>
    </row>
    <row r="86" ht="28.5" customHeight="1" spans="1:9">
      <c r="A86" s="3" t="s">
        <v>13</v>
      </c>
      <c r="B86" s="3"/>
      <c r="C86" s="3"/>
      <c r="D86" s="3"/>
      <c r="E86" s="3"/>
      <c r="F86" s="3"/>
      <c r="G86" s="5" t="s">
        <v>231</v>
      </c>
      <c r="H86" s="5"/>
      <c r="I86" s="5"/>
    </row>
    <row r="87" ht="28.5" customHeight="1" spans="1:9">
      <c r="A87" s="6" t="s">
        <v>15</v>
      </c>
      <c r="B87" s="7" t="s">
        <v>82</v>
      </c>
      <c r="C87" s="7" t="s">
        <v>83</v>
      </c>
      <c r="D87" s="7"/>
      <c r="E87" s="7" t="s">
        <v>84</v>
      </c>
      <c r="F87" s="7" t="s">
        <v>85</v>
      </c>
      <c r="G87" s="7"/>
      <c r="H87" s="7" t="s">
        <v>86</v>
      </c>
      <c r="I87" s="18" t="s">
        <v>87</v>
      </c>
    </row>
    <row r="88" ht="28.5" customHeight="1" spans="1:9">
      <c r="A88" s="30"/>
      <c r="B88" s="31"/>
      <c r="C88" s="9" t="s">
        <v>232</v>
      </c>
      <c r="D88" s="9"/>
      <c r="E88" s="11" t="s">
        <v>132</v>
      </c>
      <c r="F88" s="10" t="s">
        <v>233</v>
      </c>
      <c r="G88" s="10"/>
      <c r="H88" s="10">
        <v>2557.54</v>
      </c>
      <c r="I88" s="40"/>
    </row>
    <row r="89" ht="28.5" customHeight="1" spans="1:9">
      <c r="A89" s="30"/>
      <c r="B89" s="31"/>
      <c r="C89" s="9" t="s">
        <v>224</v>
      </c>
      <c r="D89" s="9"/>
      <c r="E89" s="11" t="s">
        <v>90</v>
      </c>
      <c r="F89" s="10" t="s">
        <v>234</v>
      </c>
      <c r="G89" s="10"/>
      <c r="H89" s="10">
        <v>449.88</v>
      </c>
      <c r="I89" s="40"/>
    </row>
    <row r="90" ht="28.5" customHeight="1" spans="1:9">
      <c r="A90" s="32"/>
      <c r="B90" s="33"/>
      <c r="C90" s="9" t="s">
        <v>214</v>
      </c>
      <c r="D90" s="9"/>
      <c r="E90" s="11" t="s">
        <v>90</v>
      </c>
      <c r="F90" s="10" t="s">
        <v>235</v>
      </c>
      <c r="G90" s="10"/>
      <c r="H90" s="10">
        <v>410.58</v>
      </c>
      <c r="I90" s="41"/>
    </row>
    <row r="91" ht="18" customHeight="1" spans="1:9">
      <c r="A91" s="28" t="s">
        <v>236</v>
      </c>
      <c r="B91" s="29" t="s">
        <v>237</v>
      </c>
      <c r="C91" s="9" t="s">
        <v>238</v>
      </c>
      <c r="D91" s="9"/>
      <c r="E91" s="11" t="s">
        <v>129</v>
      </c>
      <c r="F91" s="10" t="s">
        <v>211</v>
      </c>
      <c r="G91" s="10"/>
      <c r="H91" s="10">
        <v>28.21</v>
      </c>
      <c r="I91" s="39">
        <v>1570.73</v>
      </c>
    </row>
    <row r="92" ht="28.5" customHeight="1" spans="1:9">
      <c r="A92" s="32"/>
      <c r="B92" s="33"/>
      <c r="C92" s="9" t="s">
        <v>239</v>
      </c>
      <c r="D92" s="9"/>
      <c r="E92" s="11" t="s">
        <v>132</v>
      </c>
      <c r="F92" s="10" t="s">
        <v>213</v>
      </c>
      <c r="G92" s="10"/>
      <c r="H92" s="10">
        <v>2820.8</v>
      </c>
      <c r="I92" s="41"/>
    </row>
    <row r="93" ht="18" customHeight="1" spans="1:9">
      <c r="A93" s="28" t="s">
        <v>240</v>
      </c>
      <c r="B93" s="29" t="s">
        <v>241</v>
      </c>
      <c r="C93" s="9" t="s">
        <v>242</v>
      </c>
      <c r="D93" s="9"/>
      <c r="E93" s="11" t="s">
        <v>129</v>
      </c>
      <c r="F93" s="10" t="s">
        <v>230</v>
      </c>
      <c r="G93" s="10"/>
      <c r="H93" s="10">
        <v>32.19</v>
      </c>
      <c r="I93" s="39">
        <v>1062.27</v>
      </c>
    </row>
    <row r="94" ht="28.5" customHeight="1" spans="1:9">
      <c r="A94" s="32"/>
      <c r="B94" s="33"/>
      <c r="C94" s="9" t="s">
        <v>243</v>
      </c>
      <c r="D94" s="9"/>
      <c r="E94" s="11" t="s">
        <v>132</v>
      </c>
      <c r="F94" s="10" t="s">
        <v>233</v>
      </c>
      <c r="G94" s="10"/>
      <c r="H94" s="10">
        <v>3218.74</v>
      </c>
      <c r="I94" s="41"/>
    </row>
    <row r="95" ht="18" customHeight="1" spans="1:9">
      <c r="A95" s="28" t="s">
        <v>244</v>
      </c>
      <c r="B95" s="29" t="s">
        <v>245</v>
      </c>
      <c r="C95" s="9" t="s">
        <v>246</v>
      </c>
      <c r="D95" s="9"/>
      <c r="E95" s="11" t="s">
        <v>129</v>
      </c>
      <c r="F95" s="10" t="s">
        <v>46</v>
      </c>
      <c r="G95" s="10"/>
      <c r="H95" s="10">
        <v>950</v>
      </c>
      <c r="I95" s="39">
        <v>3135</v>
      </c>
    </row>
    <row r="96" ht="18" customHeight="1" spans="1:9">
      <c r="A96" s="32"/>
      <c r="B96" s="33"/>
      <c r="C96" s="9" t="s">
        <v>247</v>
      </c>
      <c r="D96" s="9"/>
      <c r="E96" s="11" t="s">
        <v>129</v>
      </c>
      <c r="F96" s="10" t="s">
        <v>46</v>
      </c>
      <c r="G96" s="10"/>
      <c r="H96" s="10">
        <v>950</v>
      </c>
      <c r="I96" s="41"/>
    </row>
    <row r="97" ht="18" customHeight="1" spans="1:9">
      <c r="A97" s="28" t="s">
        <v>248</v>
      </c>
      <c r="B97" s="29" t="s">
        <v>249</v>
      </c>
      <c r="C97" s="9" t="s">
        <v>250</v>
      </c>
      <c r="D97" s="9"/>
      <c r="E97" s="11" t="s">
        <v>129</v>
      </c>
      <c r="F97" s="10" t="s">
        <v>251</v>
      </c>
      <c r="G97" s="10"/>
      <c r="H97" s="10">
        <v>1100</v>
      </c>
      <c r="I97" s="39">
        <v>7920</v>
      </c>
    </row>
    <row r="98" ht="18" customHeight="1" spans="1:9">
      <c r="A98" s="32"/>
      <c r="B98" s="33"/>
      <c r="C98" s="9" t="s">
        <v>252</v>
      </c>
      <c r="D98" s="9"/>
      <c r="E98" s="11" t="s">
        <v>129</v>
      </c>
      <c r="F98" s="10" t="s">
        <v>251</v>
      </c>
      <c r="G98" s="10"/>
      <c r="H98" s="10">
        <v>1100</v>
      </c>
      <c r="I98" s="41"/>
    </row>
    <row r="99" ht="18" customHeight="1" spans="1:9">
      <c r="A99" s="28" t="s">
        <v>253</v>
      </c>
      <c r="B99" s="29" t="s">
        <v>254</v>
      </c>
      <c r="C99" s="9" t="s">
        <v>255</v>
      </c>
      <c r="D99" s="9"/>
      <c r="E99" s="11" t="s">
        <v>256</v>
      </c>
      <c r="F99" s="10" t="s">
        <v>20</v>
      </c>
      <c r="G99" s="10"/>
      <c r="H99" s="10">
        <v>2500</v>
      </c>
      <c r="I99" s="39">
        <v>2500</v>
      </c>
    </row>
    <row r="100" ht="28.5" customHeight="1" spans="1:9">
      <c r="A100" s="32"/>
      <c r="B100" s="33"/>
      <c r="C100" s="9" t="s">
        <v>257</v>
      </c>
      <c r="D100" s="9"/>
      <c r="E100" s="11" t="s">
        <v>256</v>
      </c>
      <c r="F100" s="10" t="s">
        <v>20</v>
      </c>
      <c r="G100" s="10"/>
      <c r="H100" s="10">
        <v>2500</v>
      </c>
      <c r="I100" s="41"/>
    </row>
    <row r="101" ht="18" customHeight="1" spans="1:9">
      <c r="A101" s="28" t="s">
        <v>258</v>
      </c>
      <c r="B101" s="29" t="s">
        <v>259</v>
      </c>
      <c r="C101" s="9" t="s">
        <v>260</v>
      </c>
      <c r="D101" s="9"/>
      <c r="E101" s="11" t="s">
        <v>129</v>
      </c>
      <c r="F101" s="10" t="s">
        <v>20</v>
      </c>
      <c r="G101" s="10"/>
      <c r="H101" s="10">
        <v>335.41</v>
      </c>
      <c r="I101" s="39">
        <v>335.41</v>
      </c>
    </row>
    <row r="102" ht="18" customHeight="1" spans="1:9">
      <c r="A102" s="32"/>
      <c r="B102" s="33"/>
      <c r="C102" s="9" t="s">
        <v>261</v>
      </c>
      <c r="D102" s="9"/>
      <c r="E102" s="11" t="s">
        <v>129</v>
      </c>
      <c r="F102" s="10" t="s">
        <v>20</v>
      </c>
      <c r="G102" s="10"/>
      <c r="H102" s="10">
        <v>335.41</v>
      </c>
      <c r="I102" s="41"/>
    </row>
    <row r="103" ht="18" customHeight="1" spans="1:9">
      <c r="A103" s="28" t="s">
        <v>262</v>
      </c>
      <c r="B103" s="29" t="s">
        <v>263</v>
      </c>
      <c r="C103" s="9" t="s">
        <v>264</v>
      </c>
      <c r="D103" s="9"/>
      <c r="E103" s="11" t="s">
        <v>129</v>
      </c>
      <c r="F103" s="10" t="s">
        <v>20</v>
      </c>
      <c r="G103" s="10"/>
      <c r="H103" s="10">
        <v>180</v>
      </c>
      <c r="I103" s="39">
        <v>180</v>
      </c>
    </row>
    <row r="104" ht="18" customHeight="1" spans="1:9">
      <c r="A104" s="32"/>
      <c r="B104" s="33"/>
      <c r="C104" s="9" t="s">
        <v>265</v>
      </c>
      <c r="D104" s="9"/>
      <c r="E104" s="11" t="s">
        <v>129</v>
      </c>
      <c r="F104" s="10" t="s">
        <v>20</v>
      </c>
      <c r="G104" s="10"/>
      <c r="H104" s="10">
        <v>180</v>
      </c>
      <c r="I104" s="41"/>
    </row>
    <row r="105" ht="18" customHeight="1" spans="1:9">
      <c r="A105" s="28" t="s">
        <v>266</v>
      </c>
      <c r="B105" s="29" t="s">
        <v>267</v>
      </c>
      <c r="C105" s="9" t="s">
        <v>268</v>
      </c>
      <c r="D105" s="9"/>
      <c r="E105" s="11" t="s">
        <v>269</v>
      </c>
      <c r="F105" s="10" t="s">
        <v>270</v>
      </c>
      <c r="G105" s="10"/>
      <c r="H105" s="10">
        <v>30.75</v>
      </c>
      <c r="I105" s="39">
        <v>1383.75</v>
      </c>
    </row>
    <row r="106" ht="41.25" customHeight="1" spans="1:9">
      <c r="A106" s="30"/>
      <c r="B106" s="31"/>
      <c r="C106" s="9" t="s">
        <v>271</v>
      </c>
      <c r="D106" s="9"/>
      <c r="E106" s="11" t="s">
        <v>272</v>
      </c>
      <c r="F106" s="10" t="s">
        <v>273</v>
      </c>
      <c r="G106" s="10"/>
      <c r="H106" s="10">
        <v>307.53</v>
      </c>
      <c r="I106" s="40"/>
    </row>
    <row r="107" ht="18" customHeight="1" spans="1:9">
      <c r="A107" s="43"/>
      <c r="B107" s="31"/>
      <c r="C107" s="9" t="s">
        <v>274</v>
      </c>
      <c r="D107" s="9"/>
      <c r="E107" s="11" t="s">
        <v>269</v>
      </c>
      <c r="F107" s="10">
        <v>44.685</v>
      </c>
      <c r="G107" s="10"/>
      <c r="H107" s="10">
        <v>16.19</v>
      </c>
      <c r="I107" s="45"/>
    </row>
    <row r="108" ht="18" customHeight="1" spans="1:9">
      <c r="A108" s="44"/>
      <c r="B108" s="33"/>
      <c r="C108" s="9" t="s">
        <v>275</v>
      </c>
      <c r="D108" s="9"/>
      <c r="E108" s="11" t="s">
        <v>276</v>
      </c>
      <c r="F108" s="10">
        <v>11.61</v>
      </c>
      <c r="G108" s="10"/>
      <c r="H108" s="10">
        <v>5.41</v>
      </c>
      <c r="I108" s="46"/>
    </row>
    <row r="109" ht="28.5" customHeight="1" spans="1:9">
      <c r="A109" s="28" t="s">
        <v>277</v>
      </c>
      <c r="B109" s="29" t="s">
        <v>278</v>
      </c>
      <c r="C109" s="9" t="s">
        <v>279</v>
      </c>
      <c r="D109" s="9"/>
      <c r="E109" s="11" t="s">
        <v>280</v>
      </c>
      <c r="F109" s="10" t="s">
        <v>20</v>
      </c>
      <c r="G109" s="10"/>
      <c r="H109" s="10">
        <v>1500</v>
      </c>
      <c r="I109" s="39">
        <v>1500</v>
      </c>
    </row>
    <row r="110" ht="28.5" customHeight="1" spans="1:9">
      <c r="A110" s="32"/>
      <c r="B110" s="33"/>
      <c r="C110" s="9" t="s">
        <v>281</v>
      </c>
      <c r="D110" s="9"/>
      <c r="E110" s="11" t="s">
        <v>280</v>
      </c>
      <c r="F110" s="10" t="s">
        <v>20</v>
      </c>
      <c r="G110" s="10"/>
      <c r="H110" s="10">
        <v>1500</v>
      </c>
      <c r="I110" s="41"/>
    </row>
    <row r="111" ht="18" customHeight="1" spans="1:9">
      <c r="A111" s="28" t="s">
        <v>282</v>
      </c>
      <c r="B111" s="29" t="s">
        <v>283</v>
      </c>
      <c r="C111" s="9" t="s">
        <v>284</v>
      </c>
      <c r="D111" s="9"/>
      <c r="E111" s="11" t="s">
        <v>90</v>
      </c>
      <c r="F111" s="10" t="s">
        <v>285</v>
      </c>
      <c r="G111" s="10"/>
      <c r="H111" s="10">
        <v>6.55</v>
      </c>
      <c r="I111" s="39">
        <v>196.5</v>
      </c>
    </row>
    <row r="112" ht="28.5" customHeight="1" spans="1:9">
      <c r="A112" s="32"/>
      <c r="B112" s="33"/>
      <c r="C112" s="9" t="s">
        <v>92</v>
      </c>
      <c r="D112" s="9"/>
      <c r="E112" s="11" t="s">
        <v>93</v>
      </c>
      <c r="F112" s="10" t="s">
        <v>286</v>
      </c>
      <c r="G112" s="10"/>
      <c r="H112" s="10">
        <v>6550.07</v>
      </c>
      <c r="I112" s="41"/>
    </row>
    <row r="113" ht="18" customHeight="1" spans="1:9">
      <c r="A113" s="28" t="s">
        <v>287</v>
      </c>
      <c r="B113" s="29" t="s">
        <v>288</v>
      </c>
      <c r="C113" s="9" t="s">
        <v>289</v>
      </c>
      <c r="D113" s="9"/>
      <c r="E113" s="11" t="s">
        <v>90</v>
      </c>
      <c r="F113" s="10" t="s">
        <v>285</v>
      </c>
      <c r="G113" s="10"/>
      <c r="H113" s="10">
        <v>19.42</v>
      </c>
      <c r="I113" s="39">
        <v>582.6</v>
      </c>
    </row>
    <row r="114" ht="28.5" customHeight="1" spans="1:9">
      <c r="A114" s="32"/>
      <c r="B114" s="33"/>
      <c r="C114" s="9" t="s">
        <v>290</v>
      </c>
      <c r="D114" s="9"/>
      <c r="E114" s="11" t="s">
        <v>291</v>
      </c>
      <c r="F114" s="10" t="s">
        <v>292</v>
      </c>
      <c r="G114" s="10"/>
      <c r="H114" s="10">
        <v>1941.59</v>
      </c>
      <c r="I114" s="41"/>
    </row>
    <row r="115" ht="18" customHeight="1" spans="1:9">
      <c r="A115" s="34" t="s">
        <v>136</v>
      </c>
      <c r="B115" s="35"/>
      <c r="C115" s="36"/>
      <c r="D115" s="36"/>
      <c r="E115" s="36"/>
      <c r="F115" s="36"/>
      <c r="G115" s="36"/>
      <c r="H115" s="36"/>
      <c r="I115" s="42">
        <v>20366.26</v>
      </c>
    </row>
    <row r="116" ht="39.75" customHeight="1" spans="1:9">
      <c r="A116" s="1" t="s">
        <v>80</v>
      </c>
      <c r="B116" s="1"/>
      <c r="C116" s="1"/>
      <c r="D116" s="1"/>
      <c r="E116" s="1"/>
      <c r="F116" s="1"/>
      <c r="G116" s="1"/>
      <c r="H116" s="1"/>
      <c r="I116" s="1"/>
    </row>
    <row r="117" ht="28.5" customHeight="1" spans="1:9">
      <c r="A117" s="3" t="s">
        <v>13</v>
      </c>
      <c r="B117" s="3"/>
      <c r="C117" s="3"/>
      <c r="D117" s="3"/>
      <c r="E117" s="3"/>
      <c r="F117" s="3"/>
      <c r="G117" s="5" t="s">
        <v>293</v>
      </c>
      <c r="H117" s="5"/>
      <c r="I117" s="5"/>
    </row>
    <row r="118" ht="28.5" customHeight="1" spans="1:9">
      <c r="A118" s="6" t="s">
        <v>15</v>
      </c>
      <c r="B118" s="7" t="s">
        <v>82</v>
      </c>
      <c r="C118" s="7" t="s">
        <v>83</v>
      </c>
      <c r="D118" s="7"/>
      <c r="E118" s="7" t="s">
        <v>84</v>
      </c>
      <c r="F118" s="7" t="s">
        <v>85</v>
      </c>
      <c r="G118" s="7"/>
      <c r="H118" s="7" t="s">
        <v>86</v>
      </c>
      <c r="I118" s="18" t="s">
        <v>87</v>
      </c>
    </row>
    <row r="119" ht="18" customHeight="1" spans="1:9">
      <c r="A119" s="28" t="s">
        <v>294</v>
      </c>
      <c r="B119" s="29" t="s">
        <v>295</v>
      </c>
      <c r="C119" s="9" t="s">
        <v>296</v>
      </c>
      <c r="D119" s="9"/>
      <c r="E119" s="11" t="s">
        <v>269</v>
      </c>
      <c r="F119" s="10" t="s">
        <v>297</v>
      </c>
      <c r="G119" s="10"/>
      <c r="H119" s="10">
        <v>169.28</v>
      </c>
      <c r="I119" s="39">
        <v>20313.6</v>
      </c>
    </row>
    <row r="120" ht="41.25" customHeight="1" spans="1:9">
      <c r="A120" s="30"/>
      <c r="B120" s="31"/>
      <c r="C120" s="9" t="s">
        <v>298</v>
      </c>
      <c r="D120" s="9"/>
      <c r="E120" s="11" t="s">
        <v>272</v>
      </c>
      <c r="F120" s="10" t="s">
        <v>299</v>
      </c>
      <c r="G120" s="10"/>
      <c r="H120" s="10">
        <v>1692.78</v>
      </c>
      <c r="I120" s="40"/>
    </row>
    <row r="121" ht="18" customHeight="1" spans="1:9">
      <c r="A121" s="43"/>
      <c r="B121" s="31"/>
      <c r="C121" s="9" t="s">
        <v>300</v>
      </c>
      <c r="D121" s="9"/>
      <c r="E121" s="11" t="s">
        <v>276</v>
      </c>
      <c r="F121" s="10">
        <v>43.2</v>
      </c>
      <c r="G121" s="10"/>
      <c r="H121" s="10">
        <v>8.77</v>
      </c>
      <c r="I121" s="45"/>
    </row>
    <row r="122" ht="18" customHeight="1" spans="1:9">
      <c r="A122" s="43"/>
      <c r="B122" s="31"/>
      <c r="C122" s="9" t="s">
        <v>301</v>
      </c>
      <c r="D122" s="9"/>
      <c r="E122" s="11" t="s">
        <v>256</v>
      </c>
      <c r="F122" s="10">
        <v>103.872</v>
      </c>
      <c r="G122" s="10"/>
      <c r="H122" s="10">
        <v>35.3</v>
      </c>
      <c r="I122" s="45"/>
    </row>
    <row r="123" ht="18" customHeight="1" spans="1:9">
      <c r="A123" s="44"/>
      <c r="B123" s="33"/>
      <c r="C123" s="9" t="s">
        <v>302</v>
      </c>
      <c r="D123" s="9"/>
      <c r="E123" s="11" t="s">
        <v>269</v>
      </c>
      <c r="F123" s="10">
        <v>116.16</v>
      </c>
      <c r="G123" s="10"/>
      <c r="H123" s="10">
        <v>87.17</v>
      </c>
      <c r="I123" s="46"/>
    </row>
    <row r="124" ht="18" customHeight="1" spans="1:9">
      <c r="A124" s="28" t="s">
        <v>303</v>
      </c>
      <c r="B124" s="29" t="s">
        <v>304</v>
      </c>
      <c r="C124" s="9" t="s">
        <v>305</v>
      </c>
      <c r="D124" s="9"/>
      <c r="E124" s="11" t="s">
        <v>306</v>
      </c>
      <c r="F124" s="10" t="s">
        <v>20</v>
      </c>
      <c r="G124" s="10"/>
      <c r="H124" s="10">
        <v>15000</v>
      </c>
      <c r="I124" s="39">
        <v>15000</v>
      </c>
    </row>
    <row r="125" ht="18" customHeight="1" spans="1:9">
      <c r="A125" s="32"/>
      <c r="B125" s="33"/>
      <c r="C125" s="9" t="s">
        <v>307</v>
      </c>
      <c r="D125" s="9"/>
      <c r="E125" s="11" t="s">
        <v>306</v>
      </c>
      <c r="F125" s="10" t="s">
        <v>20</v>
      </c>
      <c r="G125" s="10"/>
      <c r="H125" s="10">
        <v>15000</v>
      </c>
      <c r="I125" s="41"/>
    </row>
    <row r="126" ht="18" customHeight="1" spans="1:9">
      <c r="A126" s="28" t="s">
        <v>308</v>
      </c>
      <c r="B126" s="29" t="s">
        <v>309</v>
      </c>
      <c r="C126" s="9" t="s">
        <v>310</v>
      </c>
      <c r="D126" s="9"/>
      <c r="E126" s="11" t="s">
        <v>129</v>
      </c>
      <c r="F126" s="10" t="s">
        <v>311</v>
      </c>
      <c r="G126" s="10"/>
      <c r="H126" s="10">
        <v>36.29</v>
      </c>
      <c r="I126" s="39">
        <v>6786.23</v>
      </c>
    </row>
    <row r="127" ht="41.25" customHeight="1" spans="1:9">
      <c r="A127" s="32"/>
      <c r="B127" s="33"/>
      <c r="C127" s="9" t="s">
        <v>312</v>
      </c>
      <c r="D127" s="9"/>
      <c r="E127" s="11" t="s">
        <v>132</v>
      </c>
      <c r="F127" s="10" t="s">
        <v>313</v>
      </c>
      <c r="G127" s="10"/>
      <c r="H127" s="10">
        <v>3629.37</v>
      </c>
      <c r="I127" s="41"/>
    </row>
    <row r="128" ht="18" customHeight="1" spans="1:9">
      <c r="A128" s="28" t="s">
        <v>314</v>
      </c>
      <c r="B128" s="29" t="s">
        <v>315</v>
      </c>
      <c r="C128" s="9" t="s">
        <v>316</v>
      </c>
      <c r="D128" s="9"/>
      <c r="E128" s="11" t="s">
        <v>129</v>
      </c>
      <c r="F128" s="10" t="s">
        <v>311</v>
      </c>
      <c r="G128" s="10"/>
      <c r="H128" s="10">
        <v>133.98</v>
      </c>
      <c r="I128" s="39">
        <v>25054.26</v>
      </c>
    </row>
    <row r="129" ht="28.5" customHeight="1" spans="1:9">
      <c r="A129" s="30"/>
      <c r="B129" s="31"/>
      <c r="C129" s="9" t="s">
        <v>317</v>
      </c>
      <c r="D129" s="9"/>
      <c r="E129" s="11" t="s">
        <v>132</v>
      </c>
      <c r="F129" s="10" t="s">
        <v>313</v>
      </c>
      <c r="G129" s="10"/>
      <c r="H129" s="10">
        <v>3508.47</v>
      </c>
      <c r="I129" s="40"/>
    </row>
    <row r="130" ht="28.5" customHeight="1" spans="1:9">
      <c r="A130" s="30"/>
      <c r="B130" s="31"/>
      <c r="C130" s="9" t="s">
        <v>318</v>
      </c>
      <c r="D130" s="9"/>
      <c r="E130" s="11" t="s">
        <v>90</v>
      </c>
      <c r="F130" s="10" t="s">
        <v>319</v>
      </c>
      <c r="G130" s="10"/>
      <c r="H130" s="10">
        <v>606.8</v>
      </c>
      <c r="I130" s="40"/>
    </row>
    <row r="131" ht="18" customHeight="1" spans="1:9">
      <c r="A131" s="30"/>
      <c r="B131" s="31"/>
      <c r="C131" s="9" t="s">
        <v>320</v>
      </c>
      <c r="D131" s="9"/>
      <c r="E131" s="11" t="s">
        <v>104</v>
      </c>
      <c r="F131" s="10" t="s">
        <v>321</v>
      </c>
      <c r="G131" s="10"/>
      <c r="H131" s="10">
        <v>172.08</v>
      </c>
      <c r="I131" s="40"/>
    </row>
    <row r="132" ht="28.5" customHeight="1" spans="1:9">
      <c r="A132" s="30"/>
      <c r="B132" s="31"/>
      <c r="C132" s="9" t="s">
        <v>318</v>
      </c>
      <c r="D132" s="9"/>
      <c r="E132" s="11" t="s">
        <v>90</v>
      </c>
      <c r="F132" s="10" t="s">
        <v>322</v>
      </c>
      <c r="G132" s="10"/>
      <c r="H132" s="10">
        <v>606.8</v>
      </c>
      <c r="I132" s="40"/>
    </row>
    <row r="133" ht="28.5" customHeight="1" spans="1:9">
      <c r="A133" s="30"/>
      <c r="B133" s="31"/>
      <c r="C133" s="9" t="s">
        <v>323</v>
      </c>
      <c r="D133" s="9"/>
      <c r="E133" s="11" t="s">
        <v>324</v>
      </c>
      <c r="F133" s="10" t="s">
        <v>292</v>
      </c>
      <c r="G133" s="10"/>
      <c r="H133" s="10">
        <v>1053.79</v>
      </c>
      <c r="I133" s="40"/>
    </row>
    <row r="134" ht="28.5" customHeight="1" spans="1:9">
      <c r="A134" s="32"/>
      <c r="B134" s="33"/>
      <c r="C134" s="9" t="s">
        <v>325</v>
      </c>
      <c r="D134" s="9"/>
      <c r="E134" s="11" t="s">
        <v>132</v>
      </c>
      <c r="F134" s="10" t="s">
        <v>313</v>
      </c>
      <c r="G134" s="10"/>
      <c r="H134" s="10">
        <v>133.21</v>
      </c>
      <c r="I134" s="41"/>
    </row>
    <row r="135" ht="18" customHeight="1" spans="1:9">
      <c r="A135" s="28" t="s">
        <v>326</v>
      </c>
      <c r="B135" s="29" t="s">
        <v>327</v>
      </c>
      <c r="C135" s="9" t="s">
        <v>328</v>
      </c>
      <c r="D135" s="9"/>
      <c r="E135" s="11" t="s">
        <v>329</v>
      </c>
      <c r="F135" s="10" t="s">
        <v>330</v>
      </c>
      <c r="G135" s="10"/>
      <c r="H135" s="10">
        <v>195.64</v>
      </c>
      <c r="I135" s="39">
        <v>3912.8</v>
      </c>
    </row>
    <row r="136" ht="28.5" customHeight="1" spans="1:9">
      <c r="A136" s="32"/>
      <c r="B136" s="33"/>
      <c r="C136" s="9" t="s">
        <v>331</v>
      </c>
      <c r="D136" s="9"/>
      <c r="E136" s="11" t="s">
        <v>332</v>
      </c>
      <c r="F136" s="10" t="s">
        <v>333</v>
      </c>
      <c r="G136" s="10"/>
      <c r="H136" s="10">
        <v>19563.97</v>
      </c>
      <c r="I136" s="41"/>
    </row>
    <row r="137" ht="18" customHeight="1" spans="1:9">
      <c r="A137" s="28" t="s">
        <v>334</v>
      </c>
      <c r="B137" s="29" t="s">
        <v>335</v>
      </c>
      <c r="C137" s="9" t="s">
        <v>336</v>
      </c>
      <c r="D137" s="9"/>
      <c r="E137" s="11" t="s">
        <v>329</v>
      </c>
      <c r="F137" s="10" t="s">
        <v>337</v>
      </c>
      <c r="G137" s="10"/>
      <c r="H137" s="10">
        <v>75.89</v>
      </c>
      <c r="I137" s="39">
        <v>4553.4</v>
      </c>
    </row>
    <row r="138" ht="28.5" customHeight="1" spans="1:9">
      <c r="A138" s="32"/>
      <c r="B138" s="33"/>
      <c r="C138" s="9" t="s">
        <v>338</v>
      </c>
      <c r="D138" s="9"/>
      <c r="E138" s="11" t="s">
        <v>332</v>
      </c>
      <c r="F138" s="10" t="s">
        <v>339</v>
      </c>
      <c r="G138" s="10"/>
      <c r="H138" s="10">
        <v>7588.51</v>
      </c>
      <c r="I138" s="41"/>
    </row>
    <row r="139" ht="18" customHeight="1" spans="1:9">
      <c r="A139" s="28" t="s">
        <v>340</v>
      </c>
      <c r="B139" s="29" t="s">
        <v>341</v>
      </c>
      <c r="C139" s="9" t="s">
        <v>342</v>
      </c>
      <c r="D139" s="9"/>
      <c r="E139" s="11" t="s">
        <v>129</v>
      </c>
      <c r="F139" s="10" t="s">
        <v>343</v>
      </c>
      <c r="G139" s="10"/>
      <c r="H139" s="10">
        <v>13.46</v>
      </c>
      <c r="I139" s="39">
        <v>3034.6</v>
      </c>
    </row>
    <row r="140" ht="28.5" customHeight="1" spans="1:9">
      <c r="A140" s="32"/>
      <c r="B140" s="33"/>
      <c r="C140" s="9" t="s">
        <v>344</v>
      </c>
      <c r="D140" s="9"/>
      <c r="E140" s="11" t="s">
        <v>132</v>
      </c>
      <c r="F140" s="10" t="s">
        <v>345</v>
      </c>
      <c r="G140" s="10"/>
      <c r="H140" s="10">
        <v>1345.78</v>
      </c>
      <c r="I140" s="41"/>
    </row>
    <row r="141" ht="18" customHeight="1" spans="1:9">
      <c r="A141" s="28" t="s">
        <v>346</v>
      </c>
      <c r="B141" s="29" t="s">
        <v>347</v>
      </c>
      <c r="C141" s="9" t="s">
        <v>284</v>
      </c>
      <c r="D141" s="9"/>
      <c r="E141" s="11" t="s">
        <v>90</v>
      </c>
      <c r="F141" s="10" t="s">
        <v>348</v>
      </c>
      <c r="G141" s="10"/>
      <c r="H141" s="10">
        <v>6.55</v>
      </c>
      <c r="I141" s="39">
        <v>300.06</v>
      </c>
    </row>
    <row r="142" ht="28.5" customHeight="1" spans="1:9">
      <c r="A142" s="32"/>
      <c r="B142" s="33"/>
      <c r="C142" s="9" t="s">
        <v>92</v>
      </c>
      <c r="D142" s="9"/>
      <c r="E142" s="11" t="s">
        <v>93</v>
      </c>
      <c r="F142" s="10" t="s">
        <v>349</v>
      </c>
      <c r="G142" s="10"/>
      <c r="H142" s="10">
        <v>6550.07</v>
      </c>
      <c r="I142" s="41"/>
    </row>
    <row r="143" ht="18" customHeight="1" spans="1:9">
      <c r="A143" s="37" t="s">
        <v>350</v>
      </c>
      <c r="B143" s="9" t="s">
        <v>351</v>
      </c>
      <c r="C143" s="9" t="s">
        <v>289</v>
      </c>
      <c r="D143" s="9"/>
      <c r="E143" s="11" t="s">
        <v>90</v>
      </c>
      <c r="F143" s="10" t="s">
        <v>348</v>
      </c>
      <c r="G143" s="10"/>
      <c r="H143" s="10">
        <v>19.42</v>
      </c>
      <c r="I143" s="38">
        <v>889.63</v>
      </c>
    </row>
    <row r="144" ht="18" customHeight="1" spans="1:9">
      <c r="A144" s="34" t="s">
        <v>136</v>
      </c>
      <c r="B144" s="35"/>
      <c r="C144" s="36"/>
      <c r="D144" s="36"/>
      <c r="E144" s="36"/>
      <c r="F144" s="36"/>
      <c r="G144" s="36"/>
      <c r="H144" s="36"/>
      <c r="I144" s="42">
        <v>79844.58</v>
      </c>
    </row>
    <row r="145" ht="39.75" customHeight="1" spans="1:9">
      <c r="A145" s="1" t="s">
        <v>80</v>
      </c>
      <c r="B145" s="1"/>
      <c r="C145" s="1"/>
      <c r="D145" s="1"/>
      <c r="E145" s="1"/>
      <c r="F145" s="1"/>
      <c r="G145" s="1"/>
      <c r="H145" s="1"/>
      <c r="I145" s="1"/>
    </row>
    <row r="146" ht="28.5" customHeight="1" spans="1:9">
      <c r="A146" s="3" t="s">
        <v>13</v>
      </c>
      <c r="B146" s="3"/>
      <c r="C146" s="3"/>
      <c r="D146" s="3"/>
      <c r="E146" s="3"/>
      <c r="F146" s="3"/>
      <c r="G146" s="5" t="s">
        <v>352</v>
      </c>
      <c r="H146" s="5"/>
      <c r="I146" s="5"/>
    </row>
    <row r="147" ht="28.5" customHeight="1" spans="1:9">
      <c r="A147" s="6" t="s">
        <v>15</v>
      </c>
      <c r="B147" s="7" t="s">
        <v>82</v>
      </c>
      <c r="C147" s="7" t="s">
        <v>83</v>
      </c>
      <c r="D147" s="7"/>
      <c r="E147" s="7" t="s">
        <v>84</v>
      </c>
      <c r="F147" s="7" t="s">
        <v>85</v>
      </c>
      <c r="G147" s="7"/>
      <c r="H147" s="7" t="s">
        <v>86</v>
      </c>
      <c r="I147" s="18" t="s">
        <v>87</v>
      </c>
    </row>
    <row r="148" ht="28.5" customHeight="1" spans="1:9">
      <c r="A148" s="32"/>
      <c r="B148" s="33"/>
      <c r="C148" s="9" t="s">
        <v>290</v>
      </c>
      <c r="D148" s="9"/>
      <c r="E148" s="11" t="s">
        <v>291</v>
      </c>
      <c r="F148" s="10" t="s">
        <v>353</v>
      </c>
      <c r="G148" s="10"/>
      <c r="H148" s="10">
        <v>1941.59</v>
      </c>
      <c r="I148" s="41"/>
    </row>
    <row r="149" ht="18" customHeight="1" spans="1:9">
      <c r="A149" s="28" t="s">
        <v>354</v>
      </c>
      <c r="B149" s="29" t="s">
        <v>355</v>
      </c>
      <c r="C149" s="9" t="s">
        <v>101</v>
      </c>
      <c r="D149" s="9"/>
      <c r="E149" s="11" t="s">
        <v>90</v>
      </c>
      <c r="F149" s="10" t="s">
        <v>356</v>
      </c>
      <c r="G149" s="10"/>
      <c r="H149" s="10">
        <v>720.71</v>
      </c>
      <c r="I149" s="39">
        <v>4952.36</v>
      </c>
    </row>
    <row r="150" ht="18" customHeight="1" spans="1:9">
      <c r="A150" s="30"/>
      <c r="B150" s="31"/>
      <c r="C150" s="9" t="s">
        <v>103</v>
      </c>
      <c r="D150" s="9"/>
      <c r="E150" s="11" t="s">
        <v>104</v>
      </c>
      <c r="F150" s="10" t="s">
        <v>357</v>
      </c>
      <c r="G150" s="10"/>
      <c r="H150" s="10">
        <v>864.61</v>
      </c>
      <c r="I150" s="40"/>
    </row>
    <row r="151" ht="28.5" customHeight="1" spans="1:9">
      <c r="A151" s="30"/>
      <c r="B151" s="31"/>
      <c r="C151" s="9" t="s">
        <v>106</v>
      </c>
      <c r="D151" s="9"/>
      <c r="E151" s="11" t="s">
        <v>90</v>
      </c>
      <c r="F151" s="10" t="s">
        <v>358</v>
      </c>
      <c r="G151" s="10"/>
      <c r="H151" s="10">
        <v>597.09</v>
      </c>
      <c r="I151" s="40"/>
    </row>
    <row r="152" ht="28.5" customHeight="1" spans="1:9">
      <c r="A152" s="30"/>
      <c r="B152" s="31"/>
      <c r="C152" s="9" t="s">
        <v>108</v>
      </c>
      <c r="D152" s="9"/>
      <c r="E152" s="11" t="s">
        <v>104</v>
      </c>
      <c r="F152" s="10" t="s">
        <v>357</v>
      </c>
      <c r="G152" s="10"/>
      <c r="H152" s="10">
        <v>252.15</v>
      </c>
      <c r="I152" s="40"/>
    </row>
    <row r="153" ht="28.5" customHeight="1" spans="1:9">
      <c r="A153" s="32"/>
      <c r="B153" s="33"/>
      <c r="C153" s="9" t="s">
        <v>106</v>
      </c>
      <c r="D153" s="9"/>
      <c r="E153" s="11" t="s">
        <v>90</v>
      </c>
      <c r="F153" s="10" t="s">
        <v>359</v>
      </c>
      <c r="G153" s="10"/>
      <c r="H153" s="10">
        <v>597.09</v>
      </c>
      <c r="I153" s="41"/>
    </row>
    <row r="154" ht="18" customHeight="1" spans="1:9">
      <c r="A154" s="28" t="s">
        <v>360</v>
      </c>
      <c r="B154" s="29" t="s">
        <v>361</v>
      </c>
      <c r="C154" s="9" t="s">
        <v>120</v>
      </c>
      <c r="D154" s="9"/>
      <c r="E154" s="11" t="s">
        <v>90</v>
      </c>
      <c r="F154" s="10" t="s">
        <v>362</v>
      </c>
      <c r="G154" s="10"/>
      <c r="H154" s="10">
        <v>716.03</v>
      </c>
      <c r="I154" s="39">
        <v>2361.68</v>
      </c>
    </row>
    <row r="155" ht="18" customHeight="1" spans="1:9">
      <c r="A155" s="30"/>
      <c r="B155" s="31"/>
      <c r="C155" s="9" t="s">
        <v>122</v>
      </c>
      <c r="D155" s="9"/>
      <c r="E155" s="11" t="s">
        <v>104</v>
      </c>
      <c r="F155" s="10" t="s">
        <v>363</v>
      </c>
      <c r="G155" s="10"/>
      <c r="H155" s="10">
        <v>749.07</v>
      </c>
      <c r="I155" s="40"/>
    </row>
    <row r="156" ht="28.5" customHeight="1" spans="1:9">
      <c r="A156" s="30"/>
      <c r="B156" s="31"/>
      <c r="C156" s="9" t="s">
        <v>115</v>
      </c>
      <c r="D156" s="9"/>
      <c r="E156" s="11" t="s">
        <v>90</v>
      </c>
      <c r="F156" s="10" t="s">
        <v>364</v>
      </c>
      <c r="G156" s="10"/>
      <c r="H156" s="10">
        <v>606.8</v>
      </c>
      <c r="I156" s="40"/>
    </row>
    <row r="157" ht="28.5" customHeight="1" spans="1:9">
      <c r="A157" s="30"/>
      <c r="B157" s="31"/>
      <c r="C157" s="9" t="s">
        <v>108</v>
      </c>
      <c r="D157" s="9"/>
      <c r="E157" s="11" t="s">
        <v>104</v>
      </c>
      <c r="F157" s="10" t="s">
        <v>363</v>
      </c>
      <c r="G157" s="10"/>
      <c r="H157" s="10">
        <v>252.15</v>
      </c>
      <c r="I157" s="40"/>
    </row>
    <row r="158" ht="28.5" customHeight="1" spans="1:9">
      <c r="A158" s="32"/>
      <c r="B158" s="33"/>
      <c r="C158" s="9" t="s">
        <v>115</v>
      </c>
      <c r="D158" s="9"/>
      <c r="E158" s="11" t="s">
        <v>90</v>
      </c>
      <c r="F158" s="10" t="s">
        <v>365</v>
      </c>
      <c r="G158" s="10"/>
      <c r="H158" s="10">
        <v>606.8</v>
      </c>
      <c r="I158" s="41"/>
    </row>
    <row r="159" ht="18" customHeight="1" spans="1:9">
      <c r="A159" s="28" t="s">
        <v>366</v>
      </c>
      <c r="B159" s="29" t="s">
        <v>367</v>
      </c>
      <c r="C159" s="9" t="s">
        <v>368</v>
      </c>
      <c r="D159" s="9"/>
      <c r="E159" s="11" t="s">
        <v>90</v>
      </c>
      <c r="F159" s="10" t="s">
        <v>369</v>
      </c>
      <c r="G159" s="10"/>
      <c r="H159" s="10">
        <v>488.95</v>
      </c>
      <c r="I159" s="39">
        <v>1128.89</v>
      </c>
    </row>
    <row r="160" ht="18" customHeight="1" spans="1:9">
      <c r="A160" s="30"/>
      <c r="B160" s="31"/>
      <c r="C160" s="9" t="s">
        <v>370</v>
      </c>
      <c r="D160" s="9"/>
      <c r="E160" s="11" t="s">
        <v>104</v>
      </c>
      <c r="F160" s="10" t="s">
        <v>371</v>
      </c>
      <c r="G160" s="10"/>
      <c r="H160" s="10">
        <v>3926.66</v>
      </c>
      <c r="I160" s="40"/>
    </row>
    <row r="161" ht="28.5" customHeight="1" spans="1:9">
      <c r="A161" s="32"/>
      <c r="B161" s="33"/>
      <c r="C161" s="9" t="s">
        <v>184</v>
      </c>
      <c r="D161" s="9"/>
      <c r="E161" s="11" t="s">
        <v>90</v>
      </c>
      <c r="F161" s="10" t="s">
        <v>372</v>
      </c>
      <c r="G161" s="10"/>
      <c r="H161" s="10">
        <v>407.97</v>
      </c>
      <c r="I161" s="41"/>
    </row>
    <row r="162" ht="18" customHeight="1" spans="1:9">
      <c r="A162" s="28" t="s">
        <v>373</v>
      </c>
      <c r="B162" s="29" t="s">
        <v>374</v>
      </c>
      <c r="C162" s="9" t="s">
        <v>179</v>
      </c>
      <c r="D162" s="9"/>
      <c r="E162" s="11" t="s">
        <v>90</v>
      </c>
      <c r="F162" s="10" t="s">
        <v>375</v>
      </c>
      <c r="G162" s="10"/>
      <c r="H162" s="10">
        <v>558.68</v>
      </c>
      <c r="I162" s="39">
        <v>4606.76</v>
      </c>
    </row>
    <row r="163" ht="28.5" customHeight="1" spans="1:9">
      <c r="A163" s="30"/>
      <c r="B163" s="31"/>
      <c r="C163" s="9" t="s">
        <v>182</v>
      </c>
      <c r="D163" s="9"/>
      <c r="E163" s="11" t="s">
        <v>104</v>
      </c>
      <c r="F163" s="10" t="s">
        <v>376</v>
      </c>
      <c r="G163" s="10"/>
      <c r="H163" s="10">
        <v>4697.42</v>
      </c>
      <c r="I163" s="40"/>
    </row>
    <row r="164" ht="28.5" customHeight="1" spans="1:9">
      <c r="A164" s="32"/>
      <c r="B164" s="33"/>
      <c r="C164" s="9" t="s">
        <v>184</v>
      </c>
      <c r="D164" s="9"/>
      <c r="E164" s="11" t="s">
        <v>90</v>
      </c>
      <c r="F164" s="10" t="s">
        <v>377</v>
      </c>
      <c r="G164" s="10"/>
      <c r="H164" s="10">
        <v>407.97</v>
      </c>
      <c r="I164" s="41"/>
    </row>
    <row r="165" ht="18" customHeight="1" spans="1:9">
      <c r="A165" s="28" t="s">
        <v>378</v>
      </c>
      <c r="B165" s="29" t="s">
        <v>379</v>
      </c>
      <c r="C165" s="9" t="s">
        <v>380</v>
      </c>
      <c r="D165" s="9"/>
      <c r="E165" s="11" t="s">
        <v>90</v>
      </c>
      <c r="F165" s="10" t="s">
        <v>381</v>
      </c>
      <c r="G165" s="10"/>
      <c r="H165" s="10">
        <v>995.06</v>
      </c>
      <c r="I165" s="39">
        <v>1641.05</v>
      </c>
    </row>
    <row r="166" ht="28.5" customHeight="1" spans="1:9">
      <c r="A166" s="30"/>
      <c r="B166" s="31"/>
      <c r="C166" s="9" t="s">
        <v>382</v>
      </c>
      <c r="D166" s="9"/>
      <c r="E166" s="11" t="s">
        <v>104</v>
      </c>
      <c r="F166" s="10" t="s">
        <v>383</v>
      </c>
      <c r="G166" s="10"/>
      <c r="H166" s="10">
        <v>3539.54</v>
      </c>
      <c r="I166" s="40"/>
    </row>
    <row r="167" ht="28.5" customHeight="1" spans="1:9">
      <c r="A167" s="30"/>
      <c r="B167" s="31"/>
      <c r="C167" s="9" t="s">
        <v>115</v>
      </c>
      <c r="D167" s="9"/>
      <c r="E167" s="11" t="s">
        <v>90</v>
      </c>
      <c r="F167" s="10" t="s">
        <v>384</v>
      </c>
      <c r="G167" s="10"/>
      <c r="H167" s="10">
        <v>606.8</v>
      </c>
      <c r="I167" s="40"/>
    </row>
    <row r="168" ht="28.5" customHeight="1" spans="1:9">
      <c r="A168" s="30"/>
      <c r="B168" s="31"/>
      <c r="C168" s="9" t="s">
        <v>108</v>
      </c>
      <c r="D168" s="9"/>
      <c r="E168" s="11" t="s">
        <v>104</v>
      </c>
      <c r="F168" s="10" t="s">
        <v>383</v>
      </c>
      <c r="G168" s="10"/>
      <c r="H168" s="10">
        <v>252.15</v>
      </c>
      <c r="I168" s="40"/>
    </row>
    <row r="169" ht="28.5" customHeight="1" spans="1:9">
      <c r="A169" s="32"/>
      <c r="B169" s="33"/>
      <c r="C169" s="9" t="s">
        <v>115</v>
      </c>
      <c r="D169" s="9"/>
      <c r="E169" s="11" t="s">
        <v>90</v>
      </c>
      <c r="F169" s="10" t="s">
        <v>385</v>
      </c>
      <c r="G169" s="10"/>
      <c r="H169" s="10">
        <v>606.8</v>
      </c>
      <c r="I169" s="41"/>
    </row>
    <row r="170" ht="18" customHeight="1" spans="1:9">
      <c r="A170" s="28" t="s">
        <v>386</v>
      </c>
      <c r="B170" s="29" t="s">
        <v>387</v>
      </c>
      <c r="C170" s="9" t="s">
        <v>388</v>
      </c>
      <c r="D170" s="9"/>
      <c r="E170" s="11" t="s">
        <v>169</v>
      </c>
      <c r="F170" s="10" t="s">
        <v>389</v>
      </c>
      <c r="G170" s="10"/>
      <c r="H170" s="10">
        <v>4857.31</v>
      </c>
      <c r="I170" s="39">
        <v>8029.13</v>
      </c>
    </row>
    <row r="171" ht="18" customHeight="1" spans="1:9">
      <c r="A171" s="32"/>
      <c r="B171" s="33"/>
      <c r="C171" s="9" t="s">
        <v>171</v>
      </c>
      <c r="D171" s="9"/>
      <c r="E171" s="11" t="s">
        <v>169</v>
      </c>
      <c r="F171" s="10" t="s">
        <v>389</v>
      </c>
      <c r="G171" s="10"/>
      <c r="H171" s="10">
        <v>4857.31</v>
      </c>
      <c r="I171" s="41"/>
    </row>
    <row r="172" ht="18" customHeight="1" spans="1:9">
      <c r="A172" s="37" t="s">
        <v>390</v>
      </c>
      <c r="B172" s="9" t="s">
        <v>391</v>
      </c>
      <c r="C172" s="9" t="s">
        <v>220</v>
      </c>
      <c r="D172" s="9"/>
      <c r="E172" s="11" t="s">
        <v>129</v>
      </c>
      <c r="F172" s="10" t="s">
        <v>392</v>
      </c>
      <c r="G172" s="10"/>
      <c r="H172" s="10">
        <v>142.13</v>
      </c>
      <c r="I172" s="38">
        <v>16798.32</v>
      </c>
    </row>
    <row r="173" ht="18" customHeight="1" spans="1:9">
      <c r="A173" s="34" t="s">
        <v>136</v>
      </c>
      <c r="B173" s="35"/>
      <c r="C173" s="36"/>
      <c r="D173" s="36"/>
      <c r="E173" s="36"/>
      <c r="F173" s="36"/>
      <c r="G173" s="36"/>
      <c r="H173" s="36"/>
      <c r="I173" s="42">
        <v>39518.19</v>
      </c>
    </row>
    <row r="174" ht="39.75" customHeight="1" spans="1:9">
      <c r="A174" s="1" t="s">
        <v>80</v>
      </c>
      <c r="B174" s="1"/>
      <c r="C174" s="1"/>
      <c r="D174" s="1"/>
      <c r="E174" s="1"/>
      <c r="F174" s="1"/>
      <c r="G174" s="1"/>
      <c r="H174" s="1"/>
      <c r="I174" s="1"/>
    </row>
    <row r="175" ht="28.5" customHeight="1" spans="1:9">
      <c r="A175" s="3" t="s">
        <v>13</v>
      </c>
      <c r="B175" s="3"/>
      <c r="C175" s="3"/>
      <c r="D175" s="3"/>
      <c r="E175" s="3"/>
      <c r="F175" s="3"/>
      <c r="G175" s="5" t="s">
        <v>393</v>
      </c>
      <c r="H175" s="5"/>
      <c r="I175" s="5"/>
    </row>
    <row r="176" ht="28.5" customHeight="1" spans="1:9">
      <c r="A176" s="6" t="s">
        <v>15</v>
      </c>
      <c r="B176" s="7" t="s">
        <v>82</v>
      </c>
      <c r="C176" s="7" t="s">
        <v>83</v>
      </c>
      <c r="D176" s="7"/>
      <c r="E176" s="7" t="s">
        <v>84</v>
      </c>
      <c r="F176" s="7" t="s">
        <v>85</v>
      </c>
      <c r="G176" s="7"/>
      <c r="H176" s="7" t="s">
        <v>86</v>
      </c>
      <c r="I176" s="18" t="s">
        <v>87</v>
      </c>
    </row>
    <row r="177" ht="41.25" customHeight="1" spans="1:9">
      <c r="A177" s="30"/>
      <c r="B177" s="31"/>
      <c r="C177" s="9" t="s">
        <v>222</v>
      </c>
      <c r="D177" s="9"/>
      <c r="E177" s="11" t="s">
        <v>132</v>
      </c>
      <c r="F177" s="10" t="s">
        <v>394</v>
      </c>
      <c r="G177" s="10"/>
      <c r="H177" s="10">
        <v>2670.57</v>
      </c>
      <c r="I177" s="40"/>
    </row>
    <row r="178" ht="28.5" customHeight="1" spans="1:9">
      <c r="A178" s="30"/>
      <c r="B178" s="31"/>
      <c r="C178" s="9" t="s">
        <v>224</v>
      </c>
      <c r="D178" s="9"/>
      <c r="E178" s="11" t="s">
        <v>90</v>
      </c>
      <c r="F178" s="10" t="s">
        <v>395</v>
      </c>
      <c r="G178" s="10"/>
      <c r="H178" s="10">
        <v>449.88</v>
      </c>
      <c r="I178" s="40"/>
    </row>
    <row r="179" ht="28.5" customHeight="1" spans="1:9">
      <c r="A179" s="32"/>
      <c r="B179" s="33"/>
      <c r="C179" s="9" t="s">
        <v>226</v>
      </c>
      <c r="D179" s="9"/>
      <c r="E179" s="11" t="s">
        <v>132</v>
      </c>
      <c r="F179" s="10" t="s">
        <v>394</v>
      </c>
      <c r="G179" s="10"/>
      <c r="H179" s="10">
        <v>10521.67</v>
      </c>
      <c r="I179" s="41"/>
    </row>
    <row r="180" ht="18" customHeight="1" spans="1:9">
      <c r="A180" s="27"/>
      <c r="B180" s="9"/>
      <c r="C180" s="9" t="s">
        <v>396</v>
      </c>
      <c r="D180" s="9"/>
      <c r="E180" s="11"/>
      <c r="F180" s="10"/>
      <c r="G180" s="10"/>
      <c r="H180" s="10"/>
      <c r="I180" s="38">
        <v>213894.35</v>
      </c>
    </row>
    <row r="181" ht="18" customHeight="1" spans="1:9">
      <c r="A181" s="27" t="s">
        <v>30</v>
      </c>
      <c r="B181" s="9"/>
      <c r="C181" s="9" t="s">
        <v>25</v>
      </c>
      <c r="D181" s="9"/>
      <c r="E181" s="11"/>
      <c r="F181" s="10"/>
      <c r="G181" s="10"/>
      <c r="H181" s="10"/>
      <c r="I181" s="38">
        <v>39930.48</v>
      </c>
    </row>
    <row r="182" ht="18" customHeight="1" spans="1:9">
      <c r="A182" s="28" t="s">
        <v>33</v>
      </c>
      <c r="B182" s="29" t="s">
        <v>397</v>
      </c>
      <c r="C182" s="9" t="s">
        <v>284</v>
      </c>
      <c r="D182" s="9"/>
      <c r="E182" s="11" t="s">
        <v>90</v>
      </c>
      <c r="F182" s="10" t="s">
        <v>398</v>
      </c>
      <c r="G182" s="10"/>
      <c r="H182" s="10">
        <v>6.55</v>
      </c>
      <c r="I182" s="39">
        <v>509.98</v>
      </c>
    </row>
    <row r="183" ht="28.5" customHeight="1" spans="1:9">
      <c r="A183" s="32"/>
      <c r="B183" s="33"/>
      <c r="C183" s="9" t="s">
        <v>92</v>
      </c>
      <c r="D183" s="9"/>
      <c r="E183" s="11" t="s">
        <v>93</v>
      </c>
      <c r="F183" s="10" t="s">
        <v>399</v>
      </c>
      <c r="G183" s="10"/>
      <c r="H183" s="10">
        <v>6550.07</v>
      </c>
      <c r="I183" s="41"/>
    </row>
    <row r="184" ht="18" customHeight="1" spans="1:9">
      <c r="A184" s="28" t="s">
        <v>36</v>
      </c>
      <c r="B184" s="29" t="s">
        <v>400</v>
      </c>
      <c r="C184" s="9" t="s">
        <v>289</v>
      </c>
      <c r="D184" s="9"/>
      <c r="E184" s="11" t="s">
        <v>90</v>
      </c>
      <c r="F184" s="10" t="s">
        <v>401</v>
      </c>
      <c r="G184" s="10"/>
      <c r="H184" s="10">
        <v>19.42</v>
      </c>
      <c r="I184" s="39">
        <v>1036.25</v>
      </c>
    </row>
    <row r="185" ht="28.5" customHeight="1" spans="1:9">
      <c r="A185" s="32"/>
      <c r="B185" s="33"/>
      <c r="C185" s="9" t="s">
        <v>290</v>
      </c>
      <c r="D185" s="9"/>
      <c r="E185" s="11" t="s">
        <v>291</v>
      </c>
      <c r="F185" s="10" t="s">
        <v>402</v>
      </c>
      <c r="G185" s="10"/>
      <c r="H185" s="10">
        <v>1941.59</v>
      </c>
      <c r="I185" s="41"/>
    </row>
    <row r="186" ht="18" customHeight="1" spans="1:9">
      <c r="A186" s="28" t="s">
        <v>403</v>
      </c>
      <c r="B186" s="29" t="s">
        <v>404</v>
      </c>
      <c r="C186" s="9" t="s">
        <v>101</v>
      </c>
      <c r="D186" s="9"/>
      <c r="E186" s="11" t="s">
        <v>90</v>
      </c>
      <c r="F186" s="10" t="s">
        <v>405</v>
      </c>
      <c r="G186" s="10"/>
      <c r="H186" s="10">
        <v>720.67</v>
      </c>
      <c r="I186" s="39">
        <v>986.6</v>
      </c>
    </row>
    <row r="187" ht="18" customHeight="1" spans="1:9">
      <c r="A187" s="30"/>
      <c r="B187" s="31"/>
      <c r="C187" s="9" t="s">
        <v>103</v>
      </c>
      <c r="D187" s="9"/>
      <c r="E187" s="11" t="s">
        <v>104</v>
      </c>
      <c r="F187" s="10" t="s">
        <v>406</v>
      </c>
      <c r="G187" s="10"/>
      <c r="H187" s="10">
        <v>864.61</v>
      </c>
      <c r="I187" s="40"/>
    </row>
    <row r="188" ht="28.5" customHeight="1" spans="1:9">
      <c r="A188" s="30"/>
      <c r="B188" s="31"/>
      <c r="C188" s="9" t="s">
        <v>106</v>
      </c>
      <c r="D188" s="9"/>
      <c r="E188" s="11" t="s">
        <v>90</v>
      </c>
      <c r="F188" s="10" t="s">
        <v>407</v>
      </c>
      <c r="G188" s="10"/>
      <c r="H188" s="10">
        <v>597.09</v>
      </c>
      <c r="I188" s="40"/>
    </row>
    <row r="189" ht="28.5" customHeight="1" spans="1:9">
      <c r="A189" s="30"/>
      <c r="B189" s="31"/>
      <c r="C189" s="9" t="s">
        <v>108</v>
      </c>
      <c r="D189" s="9"/>
      <c r="E189" s="11" t="s">
        <v>104</v>
      </c>
      <c r="F189" s="10" t="s">
        <v>406</v>
      </c>
      <c r="G189" s="10"/>
      <c r="H189" s="10">
        <v>252.15</v>
      </c>
      <c r="I189" s="40"/>
    </row>
    <row r="190" ht="28.5" customHeight="1" spans="1:9">
      <c r="A190" s="32"/>
      <c r="B190" s="33"/>
      <c r="C190" s="9" t="s">
        <v>106</v>
      </c>
      <c r="D190" s="9"/>
      <c r="E190" s="11" t="s">
        <v>90</v>
      </c>
      <c r="F190" s="10" t="s">
        <v>408</v>
      </c>
      <c r="G190" s="10"/>
      <c r="H190" s="10">
        <v>597.09</v>
      </c>
      <c r="I190" s="41"/>
    </row>
    <row r="191" ht="18" customHeight="1" spans="1:9">
      <c r="A191" s="28" t="s">
        <v>409</v>
      </c>
      <c r="B191" s="29" t="s">
        <v>410</v>
      </c>
      <c r="C191" s="9" t="s">
        <v>411</v>
      </c>
      <c r="D191" s="9"/>
      <c r="E191" s="11" t="s">
        <v>412</v>
      </c>
      <c r="F191" s="10" t="s">
        <v>20</v>
      </c>
      <c r="G191" s="10"/>
      <c r="H191" s="10">
        <v>9556.29</v>
      </c>
      <c r="I191" s="39">
        <v>9556.29</v>
      </c>
    </row>
    <row r="192" ht="28.5" customHeight="1" spans="1:9">
      <c r="A192" s="30"/>
      <c r="B192" s="31"/>
      <c r="C192" s="9" t="s">
        <v>413</v>
      </c>
      <c r="D192" s="9"/>
      <c r="E192" s="11" t="s">
        <v>104</v>
      </c>
      <c r="F192" s="10" t="s">
        <v>414</v>
      </c>
      <c r="G192" s="10"/>
      <c r="H192" s="10">
        <v>857.43</v>
      </c>
      <c r="I192" s="40"/>
    </row>
    <row r="193" ht="28.5" customHeight="1" spans="1:9">
      <c r="A193" s="30"/>
      <c r="B193" s="31"/>
      <c r="C193" s="9" t="s">
        <v>415</v>
      </c>
      <c r="D193" s="9"/>
      <c r="E193" s="11" t="s">
        <v>90</v>
      </c>
      <c r="F193" s="10" t="s">
        <v>416</v>
      </c>
      <c r="G193" s="10"/>
      <c r="H193" s="10">
        <v>616.5</v>
      </c>
      <c r="I193" s="40"/>
    </row>
    <row r="194" ht="28.5" customHeight="1" spans="1:9">
      <c r="A194" s="30"/>
      <c r="B194" s="31"/>
      <c r="C194" s="9" t="s">
        <v>108</v>
      </c>
      <c r="D194" s="9"/>
      <c r="E194" s="11" t="s">
        <v>104</v>
      </c>
      <c r="F194" s="10" t="s">
        <v>417</v>
      </c>
      <c r="G194" s="10"/>
      <c r="H194" s="10">
        <v>252.15</v>
      </c>
      <c r="I194" s="40"/>
    </row>
    <row r="195" ht="28.5" customHeight="1" spans="1:9">
      <c r="A195" s="32"/>
      <c r="B195" s="33"/>
      <c r="C195" s="9" t="s">
        <v>106</v>
      </c>
      <c r="D195" s="9"/>
      <c r="E195" s="11" t="s">
        <v>90</v>
      </c>
      <c r="F195" s="10" t="s">
        <v>418</v>
      </c>
      <c r="G195" s="10"/>
      <c r="H195" s="10">
        <v>597.09</v>
      </c>
      <c r="I195" s="41"/>
    </row>
    <row r="196" ht="18" customHeight="1" spans="1:9">
      <c r="A196" s="28" t="s">
        <v>419</v>
      </c>
      <c r="B196" s="29" t="s">
        <v>420</v>
      </c>
      <c r="C196" s="9" t="s">
        <v>421</v>
      </c>
      <c r="D196" s="9"/>
      <c r="E196" s="11" t="s">
        <v>169</v>
      </c>
      <c r="F196" s="10" t="s">
        <v>422</v>
      </c>
      <c r="G196" s="10"/>
      <c r="H196" s="10">
        <v>4857.31</v>
      </c>
      <c r="I196" s="39">
        <v>8816.02</v>
      </c>
    </row>
    <row r="197" ht="18" customHeight="1" spans="1:9">
      <c r="A197" s="32"/>
      <c r="B197" s="33"/>
      <c r="C197" s="9" t="s">
        <v>171</v>
      </c>
      <c r="D197" s="9"/>
      <c r="E197" s="11" t="s">
        <v>169</v>
      </c>
      <c r="F197" s="10" t="s">
        <v>422</v>
      </c>
      <c r="G197" s="10"/>
      <c r="H197" s="10">
        <v>4857.31</v>
      </c>
      <c r="I197" s="41"/>
    </row>
    <row r="198" ht="18" customHeight="1" spans="1:9">
      <c r="A198" s="28" t="s">
        <v>423</v>
      </c>
      <c r="B198" s="29" t="s">
        <v>424</v>
      </c>
      <c r="C198" s="9" t="s">
        <v>421</v>
      </c>
      <c r="D198" s="9"/>
      <c r="E198" s="11" t="s">
        <v>169</v>
      </c>
      <c r="F198" s="10" t="s">
        <v>425</v>
      </c>
      <c r="G198" s="10"/>
      <c r="H198" s="10">
        <v>5923.88</v>
      </c>
      <c r="I198" s="39">
        <v>2689.44</v>
      </c>
    </row>
    <row r="199" ht="28.5" customHeight="1" spans="1:9">
      <c r="A199" s="32"/>
      <c r="B199" s="33"/>
      <c r="C199" s="9" t="s">
        <v>176</v>
      </c>
      <c r="D199" s="9"/>
      <c r="E199" s="11" t="s">
        <v>169</v>
      </c>
      <c r="F199" s="10" t="s">
        <v>425</v>
      </c>
      <c r="G199" s="10"/>
      <c r="H199" s="10">
        <v>5923.88</v>
      </c>
      <c r="I199" s="41"/>
    </row>
    <row r="200" ht="18" customHeight="1" spans="1:9">
      <c r="A200" s="37" t="s">
        <v>426</v>
      </c>
      <c r="B200" s="9" t="s">
        <v>427</v>
      </c>
      <c r="C200" s="9" t="s">
        <v>428</v>
      </c>
      <c r="D200" s="9"/>
      <c r="E200" s="11" t="s">
        <v>129</v>
      </c>
      <c r="F200" s="10" t="s">
        <v>429</v>
      </c>
      <c r="G200" s="10"/>
      <c r="H200" s="10">
        <v>57.83</v>
      </c>
      <c r="I200" s="38">
        <v>7633.56</v>
      </c>
    </row>
    <row r="201" ht="18" customHeight="1" spans="1:9">
      <c r="A201" s="34" t="s">
        <v>136</v>
      </c>
      <c r="B201" s="35"/>
      <c r="C201" s="36"/>
      <c r="D201" s="36"/>
      <c r="E201" s="36"/>
      <c r="F201" s="36"/>
      <c r="G201" s="36"/>
      <c r="H201" s="36"/>
      <c r="I201" s="42">
        <v>31228.14</v>
      </c>
    </row>
    <row r="202" ht="39.75" customHeight="1" spans="1:9">
      <c r="A202" s="1" t="s">
        <v>80</v>
      </c>
      <c r="B202" s="1"/>
      <c r="C202" s="1"/>
      <c r="D202" s="1"/>
      <c r="E202" s="1"/>
      <c r="F202" s="1"/>
      <c r="G202" s="1"/>
      <c r="H202" s="1"/>
      <c r="I202" s="1"/>
    </row>
    <row r="203" ht="28.5" customHeight="1" spans="1:9">
      <c r="A203" s="3" t="s">
        <v>13</v>
      </c>
      <c r="B203" s="3"/>
      <c r="C203" s="3"/>
      <c r="D203" s="3"/>
      <c r="E203" s="3"/>
      <c r="F203" s="3"/>
      <c r="G203" s="5" t="s">
        <v>430</v>
      </c>
      <c r="H203" s="5"/>
      <c r="I203" s="5"/>
    </row>
    <row r="204" ht="28.5" customHeight="1" spans="1:9">
      <c r="A204" s="6" t="s">
        <v>15</v>
      </c>
      <c r="B204" s="7" t="s">
        <v>82</v>
      </c>
      <c r="C204" s="7" t="s">
        <v>83</v>
      </c>
      <c r="D204" s="7"/>
      <c r="E204" s="7" t="s">
        <v>84</v>
      </c>
      <c r="F204" s="7" t="s">
        <v>85</v>
      </c>
      <c r="G204" s="7"/>
      <c r="H204" s="7" t="s">
        <v>86</v>
      </c>
      <c r="I204" s="18" t="s">
        <v>87</v>
      </c>
    </row>
    <row r="205" ht="66.75" customHeight="1" spans="1:9">
      <c r="A205" s="30"/>
      <c r="B205" s="31"/>
      <c r="C205" s="9" t="s">
        <v>431</v>
      </c>
      <c r="D205" s="9"/>
      <c r="E205" s="11" t="s">
        <v>132</v>
      </c>
      <c r="F205" s="10" t="s">
        <v>303</v>
      </c>
      <c r="G205" s="10"/>
      <c r="H205" s="10">
        <v>2957.69</v>
      </c>
      <c r="I205" s="40"/>
    </row>
    <row r="206" ht="28.5" customHeight="1" spans="1:9">
      <c r="A206" s="30"/>
      <c r="B206" s="31"/>
      <c r="C206" s="9" t="s">
        <v>432</v>
      </c>
      <c r="D206" s="9"/>
      <c r="E206" s="11" t="s">
        <v>90</v>
      </c>
      <c r="F206" s="10" t="s">
        <v>433</v>
      </c>
      <c r="G206" s="10"/>
      <c r="H206" s="10">
        <v>513.89</v>
      </c>
      <c r="I206" s="40"/>
    </row>
    <row r="207" ht="28.5" customHeight="1" spans="1:9">
      <c r="A207" s="32"/>
      <c r="B207" s="33"/>
      <c r="C207" s="9" t="s">
        <v>434</v>
      </c>
      <c r="D207" s="9"/>
      <c r="E207" s="11" t="s">
        <v>132</v>
      </c>
      <c r="F207" s="10" t="s">
        <v>303</v>
      </c>
      <c r="G207" s="10"/>
      <c r="H207" s="10">
        <v>1936.28</v>
      </c>
      <c r="I207" s="41"/>
    </row>
    <row r="208" ht="18" customHeight="1" spans="1:9">
      <c r="A208" s="28" t="s">
        <v>435</v>
      </c>
      <c r="B208" s="29" t="s">
        <v>436</v>
      </c>
      <c r="C208" s="9" t="s">
        <v>437</v>
      </c>
      <c r="D208" s="9"/>
      <c r="E208" s="11" t="s">
        <v>129</v>
      </c>
      <c r="F208" s="10" t="s">
        <v>438</v>
      </c>
      <c r="G208" s="10"/>
      <c r="H208" s="10">
        <v>95.49</v>
      </c>
      <c r="I208" s="39">
        <v>6302.34</v>
      </c>
    </row>
    <row r="209" ht="28.5" customHeight="1" spans="1:9">
      <c r="A209" s="32"/>
      <c r="B209" s="33"/>
      <c r="C209" s="9" t="s">
        <v>439</v>
      </c>
      <c r="D209" s="9"/>
      <c r="E209" s="11" t="s">
        <v>132</v>
      </c>
      <c r="F209" s="10" t="s">
        <v>440</v>
      </c>
      <c r="G209" s="10"/>
      <c r="H209" s="10">
        <v>9549.44</v>
      </c>
      <c r="I209" s="41"/>
    </row>
    <row r="210" ht="18" customHeight="1" spans="1:9">
      <c r="A210" s="28" t="s">
        <v>441</v>
      </c>
      <c r="B210" s="29" t="s">
        <v>442</v>
      </c>
      <c r="C210" s="9" t="s">
        <v>443</v>
      </c>
      <c r="D210" s="9"/>
      <c r="E210" s="11" t="s">
        <v>412</v>
      </c>
      <c r="F210" s="10" t="s">
        <v>20</v>
      </c>
      <c r="G210" s="10"/>
      <c r="H210" s="10">
        <v>1200</v>
      </c>
      <c r="I210" s="39">
        <v>1200</v>
      </c>
    </row>
    <row r="211" ht="18" customHeight="1" spans="1:9">
      <c r="A211" s="32"/>
      <c r="B211" s="33"/>
      <c r="C211" s="9" t="s">
        <v>444</v>
      </c>
      <c r="D211" s="9"/>
      <c r="E211" s="11" t="s">
        <v>412</v>
      </c>
      <c r="F211" s="10" t="s">
        <v>20</v>
      </c>
      <c r="G211" s="10"/>
      <c r="H211" s="10">
        <v>1200</v>
      </c>
      <c r="I211" s="41"/>
    </row>
    <row r="212" ht="18" customHeight="1" spans="1:9">
      <c r="A212" s="28" t="s">
        <v>445</v>
      </c>
      <c r="B212" s="29" t="s">
        <v>446</v>
      </c>
      <c r="C212" s="9" t="s">
        <v>447</v>
      </c>
      <c r="D212" s="9"/>
      <c r="E212" s="11" t="s">
        <v>276</v>
      </c>
      <c r="F212" s="10" t="s">
        <v>20</v>
      </c>
      <c r="G212" s="10"/>
      <c r="H212" s="10">
        <v>1200</v>
      </c>
      <c r="I212" s="39">
        <v>1200</v>
      </c>
    </row>
    <row r="213" ht="28.5" customHeight="1" spans="1:9">
      <c r="A213" s="32"/>
      <c r="B213" s="33"/>
      <c r="C213" s="9" t="s">
        <v>448</v>
      </c>
      <c r="D213" s="9"/>
      <c r="E213" s="11" t="s">
        <v>276</v>
      </c>
      <c r="F213" s="10" t="s">
        <v>20</v>
      </c>
      <c r="G213" s="10"/>
      <c r="H213" s="10">
        <v>1200</v>
      </c>
      <c r="I213" s="41"/>
    </row>
    <row r="214" ht="18" customHeight="1" spans="1:9">
      <c r="A214" s="27"/>
      <c r="B214" s="9"/>
      <c r="C214" s="9" t="s">
        <v>449</v>
      </c>
      <c r="D214" s="9"/>
      <c r="E214" s="11"/>
      <c r="F214" s="10"/>
      <c r="G214" s="10"/>
      <c r="H214" s="10"/>
      <c r="I214" s="38">
        <v>39930.48</v>
      </c>
    </row>
    <row r="215" ht="18" customHeight="1" spans="1:9">
      <c r="A215" s="27" t="s">
        <v>38</v>
      </c>
      <c r="B215" s="9"/>
      <c r="C215" s="9" t="s">
        <v>27</v>
      </c>
      <c r="D215" s="9"/>
      <c r="E215" s="11"/>
      <c r="F215" s="10"/>
      <c r="G215" s="10"/>
      <c r="H215" s="10"/>
      <c r="I215" s="38">
        <v>106554.65</v>
      </c>
    </row>
    <row r="216" ht="18" customHeight="1" spans="1:9">
      <c r="A216" s="28" t="s">
        <v>41</v>
      </c>
      <c r="B216" s="29" t="s">
        <v>450</v>
      </c>
      <c r="C216" s="9" t="s">
        <v>451</v>
      </c>
      <c r="D216" s="9"/>
      <c r="E216" s="11" t="s">
        <v>90</v>
      </c>
      <c r="F216" s="10" t="s">
        <v>452</v>
      </c>
      <c r="G216" s="10"/>
      <c r="H216" s="10">
        <v>6.55</v>
      </c>
      <c r="I216" s="39">
        <v>49.13</v>
      </c>
    </row>
    <row r="217" ht="28.5" customHeight="1" spans="1:9">
      <c r="A217" s="32"/>
      <c r="B217" s="33"/>
      <c r="C217" s="9" t="s">
        <v>92</v>
      </c>
      <c r="D217" s="9"/>
      <c r="E217" s="11" t="s">
        <v>93</v>
      </c>
      <c r="F217" s="10" t="s">
        <v>453</v>
      </c>
      <c r="G217" s="10"/>
      <c r="H217" s="10">
        <v>6550.07</v>
      </c>
      <c r="I217" s="41"/>
    </row>
    <row r="218" ht="18" customHeight="1" spans="1:9">
      <c r="A218" s="28" t="s">
        <v>43</v>
      </c>
      <c r="B218" s="29" t="s">
        <v>454</v>
      </c>
      <c r="C218" s="9" t="s">
        <v>455</v>
      </c>
      <c r="D218" s="9"/>
      <c r="E218" s="11" t="s">
        <v>90</v>
      </c>
      <c r="F218" s="10" t="s">
        <v>38</v>
      </c>
      <c r="G218" s="10"/>
      <c r="H218" s="10">
        <v>226.54</v>
      </c>
      <c r="I218" s="39">
        <v>679.62</v>
      </c>
    </row>
    <row r="219" ht="18" customHeight="1" spans="1:9">
      <c r="A219" s="32"/>
      <c r="B219" s="33"/>
      <c r="C219" s="9" t="s">
        <v>456</v>
      </c>
      <c r="D219" s="9"/>
      <c r="E219" s="11" t="s">
        <v>104</v>
      </c>
      <c r="F219" s="10" t="s">
        <v>292</v>
      </c>
      <c r="G219" s="10"/>
      <c r="H219" s="10">
        <v>2265.41</v>
      </c>
      <c r="I219" s="41"/>
    </row>
    <row r="220" ht="18" customHeight="1" spans="1:9">
      <c r="A220" s="28" t="s">
        <v>46</v>
      </c>
      <c r="B220" s="29" t="s">
        <v>457</v>
      </c>
      <c r="C220" s="9" t="s">
        <v>458</v>
      </c>
      <c r="D220" s="9"/>
      <c r="E220" s="11" t="s">
        <v>129</v>
      </c>
      <c r="F220" s="10" t="s">
        <v>285</v>
      </c>
      <c r="G220" s="10"/>
      <c r="H220" s="10">
        <v>127.53</v>
      </c>
      <c r="I220" s="39">
        <v>3825.9</v>
      </c>
    </row>
    <row r="221" ht="28.5" customHeight="1" spans="1:9">
      <c r="A221" s="30"/>
      <c r="B221" s="31"/>
      <c r="C221" s="9" t="s">
        <v>459</v>
      </c>
      <c r="D221" s="9"/>
      <c r="E221" s="11" t="s">
        <v>132</v>
      </c>
      <c r="F221" s="10" t="s">
        <v>292</v>
      </c>
      <c r="G221" s="10"/>
      <c r="H221" s="10">
        <v>1869.16</v>
      </c>
      <c r="I221" s="40"/>
    </row>
    <row r="222" ht="28.5" customHeight="1" spans="1:9">
      <c r="A222" s="30"/>
      <c r="B222" s="31"/>
      <c r="C222" s="9" t="s">
        <v>115</v>
      </c>
      <c r="D222" s="9"/>
      <c r="E222" s="11" t="s">
        <v>90</v>
      </c>
      <c r="F222" s="10" t="s">
        <v>460</v>
      </c>
      <c r="G222" s="10"/>
      <c r="H222" s="10">
        <v>606.8</v>
      </c>
      <c r="I222" s="40"/>
    </row>
    <row r="223" ht="28.5" customHeight="1" spans="1:9">
      <c r="A223" s="30"/>
      <c r="B223" s="31"/>
      <c r="C223" s="9" t="s">
        <v>108</v>
      </c>
      <c r="D223" s="9"/>
      <c r="E223" s="11" t="s">
        <v>104</v>
      </c>
      <c r="F223" s="10" t="s">
        <v>461</v>
      </c>
      <c r="G223" s="10"/>
      <c r="H223" s="10">
        <v>252.15</v>
      </c>
      <c r="I223" s="40"/>
    </row>
    <row r="224" ht="28.5" customHeight="1" spans="1:9">
      <c r="A224" s="30"/>
      <c r="B224" s="31"/>
      <c r="C224" s="9" t="s">
        <v>115</v>
      </c>
      <c r="D224" s="9"/>
      <c r="E224" s="11" t="s">
        <v>90</v>
      </c>
      <c r="F224" s="10" t="s">
        <v>462</v>
      </c>
      <c r="G224" s="10"/>
      <c r="H224" s="10">
        <v>606.8</v>
      </c>
      <c r="I224" s="40"/>
    </row>
    <row r="225" ht="28.5" customHeight="1" spans="1:9">
      <c r="A225" s="30"/>
      <c r="B225" s="31"/>
      <c r="C225" s="9" t="s">
        <v>139</v>
      </c>
      <c r="D225" s="9"/>
      <c r="E225" s="11" t="s">
        <v>132</v>
      </c>
      <c r="F225" s="10" t="s">
        <v>292</v>
      </c>
      <c r="G225" s="10"/>
      <c r="H225" s="10">
        <v>943.15</v>
      </c>
      <c r="I225" s="40"/>
    </row>
    <row r="226" ht="28.5" customHeight="1" spans="1:9">
      <c r="A226" s="32"/>
      <c r="B226" s="33"/>
      <c r="C226" s="9" t="s">
        <v>140</v>
      </c>
      <c r="D226" s="9"/>
      <c r="E226" s="11" t="s">
        <v>90</v>
      </c>
      <c r="F226" s="10" t="s">
        <v>463</v>
      </c>
      <c r="G226" s="10"/>
      <c r="H226" s="10">
        <v>456.85</v>
      </c>
      <c r="I226" s="41"/>
    </row>
    <row r="227" ht="18" customHeight="1" spans="1:9">
      <c r="A227" s="28" t="s">
        <v>48</v>
      </c>
      <c r="B227" s="29" t="s">
        <v>464</v>
      </c>
      <c r="C227" s="9" t="s">
        <v>465</v>
      </c>
      <c r="D227" s="9"/>
      <c r="E227" s="11" t="s">
        <v>276</v>
      </c>
      <c r="F227" s="10" t="s">
        <v>20</v>
      </c>
      <c r="G227" s="10"/>
      <c r="H227" s="10">
        <v>12000</v>
      </c>
      <c r="I227" s="39">
        <v>12000</v>
      </c>
    </row>
    <row r="228" ht="28.5" customHeight="1" spans="1:9">
      <c r="A228" s="32"/>
      <c r="B228" s="33"/>
      <c r="C228" s="9" t="s">
        <v>466</v>
      </c>
      <c r="D228" s="9"/>
      <c r="E228" s="11" t="s">
        <v>276</v>
      </c>
      <c r="F228" s="10" t="s">
        <v>20</v>
      </c>
      <c r="G228" s="10"/>
      <c r="H228" s="10">
        <v>12000</v>
      </c>
      <c r="I228" s="41"/>
    </row>
    <row r="229" ht="18" customHeight="1" spans="1:9">
      <c r="A229" s="34" t="s">
        <v>136</v>
      </c>
      <c r="B229" s="35"/>
      <c r="C229" s="36"/>
      <c r="D229" s="36"/>
      <c r="E229" s="36"/>
      <c r="F229" s="36"/>
      <c r="G229" s="36"/>
      <c r="H229" s="36"/>
      <c r="I229" s="42">
        <v>25256.99</v>
      </c>
    </row>
    <row r="230" ht="39.75" customHeight="1" spans="1:9">
      <c r="A230" s="1" t="s">
        <v>80</v>
      </c>
      <c r="B230" s="1"/>
      <c r="C230" s="1"/>
      <c r="D230" s="1"/>
      <c r="E230" s="1"/>
      <c r="F230" s="1"/>
      <c r="G230" s="1"/>
      <c r="H230" s="1"/>
      <c r="I230" s="1"/>
    </row>
    <row r="231" ht="28.5" customHeight="1" spans="1:9">
      <c r="A231" s="3" t="s">
        <v>13</v>
      </c>
      <c r="B231" s="3"/>
      <c r="C231" s="3"/>
      <c r="D231" s="3"/>
      <c r="E231" s="3"/>
      <c r="F231" s="3"/>
      <c r="G231" s="5" t="s">
        <v>467</v>
      </c>
      <c r="H231" s="5"/>
      <c r="I231" s="5"/>
    </row>
    <row r="232" ht="28.5" customHeight="1" spans="1:9">
      <c r="A232" s="6" t="s">
        <v>15</v>
      </c>
      <c r="B232" s="7" t="s">
        <v>82</v>
      </c>
      <c r="C232" s="7" t="s">
        <v>83</v>
      </c>
      <c r="D232" s="7"/>
      <c r="E232" s="7" t="s">
        <v>84</v>
      </c>
      <c r="F232" s="7" t="s">
        <v>85</v>
      </c>
      <c r="G232" s="7"/>
      <c r="H232" s="7" t="s">
        <v>86</v>
      </c>
      <c r="I232" s="18" t="s">
        <v>87</v>
      </c>
    </row>
    <row r="233" ht="28.5" customHeight="1" spans="1:9">
      <c r="A233" s="28" t="s">
        <v>50</v>
      </c>
      <c r="B233" s="29" t="s">
        <v>468</v>
      </c>
      <c r="C233" s="9" t="s">
        <v>469</v>
      </c>
      <c r="D233" s="9"/>
      <c r="E233" s="11" t="s">
        <v>280</v>
      </c>
      <c r="F233" s="10" t="s">
        <v>20</v>
      </c>
      <c r="G233" s="10"/>
      <c r="H233" s="10">
        <v>2000</v>
      </c>
      <c r="I233" s="39">
        <v>2000</v>
      </c>
    </row>
    <row r="234" ht="28.5" customHeight="1" spans="1:9">
      <c r="A234" s="32"/>
      <c r="B234" s="33"/>
      <c r="C234" s="9" t="s">
        <v>470</v>
      </c>
      <c r="D234" s="9"/>
      <c r="E234" s="11" t="s">
        <v>280</v>
      </c>
      <c r="F234" s="10" t="s">
        <v>20</v>
      </c>
      <c r="G234" s="10"/>
      <c r="H234" s="10">
        <v>2000</v>
      </c>
      <c r="I234" s="41"/>
    </row>
    <row r="235" ht="18" customHeight="1" spans="1:9">
      <c r="A235" s="28" t="s">
        <v>52</v>
      </c>
      <c r="B235" s="29" t="s">
        <v>471</v>
      </c>
      <c r="C235" s="9" t="s">
        <v>472</v>
      </c>
      <c r="D235" s="9"/>
      <c r="E235" s="11" t="s">
        <v>473</v>
      </c>
      <c r="F235" s="10" t="s">
        <v>20</v>
      </c>
      <c r="G235" s="10"/>
      <c r="H235" s="10">
        <v>28000</v>
      </c>
      <c r="I235" s="39">
        <v>28000</v>
      </c>
    </row>
    <row r="236" ht="18" customHeight="1" spans="1:9">
      <c r="A236" s="32"/>
      <c r="B236" s="33"/>
      <c r="C236" s="9" t="s">
        <v>474</v>
      </c>
      <c r="D236" s="9"/>
      <c r="E236" s="11" t="s">
        <v>473</v>
      </c>
      <c r="F236" s="10" t="s">
        <v>20</v>
      </c>
      <c r="G236" s="10"/>
      <c r="H236" s="10">
        <v>28000</v>
      </c>
      <c r="I236" s="41"/>
    </row>
    <row r="237" ht="18" customHeight="1" spans="1:9">
      <c r="A237" s="28" t="s">
        <v>54</v>
      </c>
      <c r="B237" s="29" t="s">
        <v>475</v>
      </c>
      <c r="C237" s="9" t="s">
        <v>476</v>
      </c>
      <c r="D237" s="9"/>
      <c r="E237" s="11" t="s">
        <v>473</v>
      </c>
      <c r="F237" s="10" t="s">
        <v>30</v>
      </c>
      <c r="G237" s="10"/>
      <c r="H237" s="10">
        <v>30000</v>
      </c>
      <c r="I237" s="39">
        <v>60000</v>
      </c>
    </row>
    <row r="238" ht="28.5" customHeight="1" spans="1:9">
      <c r="A238" s="32"/>
      <c r="B238" s="33"/>
      <c r="C238" s="9" t="s">
        <v>477</v>
      </c>
      <c r="D238" s="9"/>
      <c r="E238" s="11" t="s">
        <v>473</v>
      </c>
      <c r="F238" s="10" t="s">
        <v>30</v>
      </c>
      <c r="G238" s="10"/>
      <c r="H238" s="10">
        <v>30000</v>
      </c>
      <c r="I238" s="41"/>
    </row>
    <row r="239" ht="18" customHeight="1" spans="1:9">
      <c r="A239" s="27"/>
      <c r="B239" s="9"/>
      <c r="C239" s="9" t="s">
        <v>478</v>
      </c>
      <c r="D239" s="9"/>
      <c r="E239" s="11"/>
      <c r="F239" s="10"/>
      <c r="G239" s="10"/>
      <c r="H239" s="10"/>
      <c r="I239" s="38">
        <v>106554.65</v>
      </c>
    </row>
    <row r="240" ht="18" customHeight="1" spans="1:9">
      <c r="A240" s="27" t="s">
        <v>62</v>
      </c>
      <c r="B240" s="9"/>
      <c r="C240" s="9" t="s">
        <v>29</v>
      </c>
      <c r="D240" s="9"/>
      <c r="E240" s="11"/>
      <c r="F240" s="10"/>
      <c r="G240" s="10"/>
      <c r="H240" s="10"/>
      <c r="I240" s="38">
        <v>156487.83</v>
      </c>
    </row>
    <row r="241" ht="18" customHeight="1" spans="1:9">
      <c r="A241" s="28" t="s">
        <v>479</v>
      </c>
      <c r="B241" s="29" t="s">
        <v>480</v>
      </c>
      <c r="C241" s="9" t="s">
        <v>451</v>
      </c>
      <c r="D241" s="9"/>
      <c r="E241" s="11" t="s">
        <v>90</v>
      </c>
      <c r="F241" s="10" t="s">
        <v>481</v>
      </c>
      <c r="G241" s="10"/>
      <c r="H241" s="10">
        <v>42.36</v>
      </c>
      <c r="I241" s="39">
        <v>166.58</v>
      </c>
    </row>
    <row r="242" ht="28.5" customHeight="1" spans="1:9">
      <c r="A242" s="32"/>
      <c r="B242" s="33"/>
      <c r="C242" s="9" t="s">
        <v>482</v>
      </c>
      <c r="D242" s="9"/>
      <c r="E242" s="11" t="s">
        <v>291</v>
      </c>
      <c r="F242" s="10" t="s">
        <v>483</v>
      </c>
      <c r="G242" s="10"/>
      <c r="H242" s="10">
        <v>4236.22</v>
      </c>
      <c r="I242" s="41"/>
    </row>
    <row r="243" ht="18" customHeight="1" spans="1:9">
      <c r="A243" s="28" t="s">
        <v>484</v>
      </c>
      <c r="B243" s="29" t="s">
        <v>485</v>
      </c>
      <c r="C243" s="9" t="s">
        <v>486</v>
      </c>
      <c r="D243" s="9"/>
      <c r="E243" s="11" t="s">
        <v>90</v>
      </c>
      <c r="F243" s="10" t="s">
        <v>481</v>
      </c>
      <c r="G243" s="10"/>
      <c r="H243" s="10">
        <v>690.01</v>
      </c>
      <c r="I243" s="39">
        <v>2713.46</v>
      </c>
    </row>
    <row r="244" ht="28.5" customHeight="1" spans="1:9">
      <c r="A244" s="30"/>
      <c r="B244" s="31"/>
      <c r="C244" s="9" t="s">
        <v>113</v>
      </c>
      <c r="D244" s="9"/>
      <c r="E244" s="11" t="s">
        <v>104</v>
      </c>
      <c r="F244" s="10" t="s">
        <v>487</v>
      </c>
      <c r="G244" s="10"/>
      <c r="H244" s="10">
        <v>771.43</v>
      </c>
      <c r="I244" s="40"/>
    </row>
    <row r="245" ht="28.5" customHeight="1" spans="1:9">
      <c r="A245" s="32"/>
      <c r="B245" s="33"/>
      <c r="C245" s="9" t="s">
        <v>115</v>
      </c>
      <c r="D245" s="9"/>
      <c r="E245" s="11" t="s">
        <v>90</v>
      </c>
      <c r="F245" s="10" t="s">
        <v>488</v>
      </c>
      <c r="G245" s="10"/>
      <c r="H245" s="10">
        <v>606.8</v>
      </c>
      <c r="I245" s="41"/>
    </row>
    <row r="246" ht="18" customHeight="1" spans="1:9">
      <c r="A246" s="28" t="s">
        <v>489</v>
      </c>
      <c r="B246" s="29" t="s">
        <v>490</v>
      </c>
      <c r="C246" s="9" t="s">
        <v>491</v>
      </c>
      <c r="D246" s="9"/>
      <c r="E246" s="11" t="s">
        <v>280</v>
      </c>
      <c r="F246" s="10" t="s">
        <v>20</v>
      </c>
      <c r="G246" s="10"/>
      <c r="H246" s="10">
        <v>3500</v>
      </c>
      <c r="I246" s="39">
        <v>3500</v>
      </c>
    </row>
    <row r="247" ht="18" customHeight="1" spans="1:9">
      <c r="A247" s="32"/>
      <c r="B247" s="33"/>
      <c r="C247" s="9" t="s">
        <v>492</v>
      </c>
      <c r="D247" s="9"/>
      <c r="E247" s="11" t="s">
        <v>280</v>
      </c>
      <c r="F247" s="10" t="s">
        <v>20</v>
      </c>
      <c r="G247" s="10"/>
      <c r="H247" s="10">
        <v>3500</v>
      </c>
      <c r="I247" s="41"/>
    </row>
    <row r="248" ht="18" customHeight="1" spans="1:9">
      <c r="A248" s="28" t="s">
        <v>493</v>
      </c>
      <c r="B248" s="29" t="s">
        <v>494</v>
      </c>
      <c r="C248" s="9" t="s">
        <v>495</v>
      </c>
      <c r="D248" s="9"/>
      <c r="E248" s="11" t="s">
        <v>256</v>
      </c>
      <c r="F248" s="10" t="s">
        <v>496</v>
      </c>
      <c r="G248" s="10"/>
      <c r="H248" s="10">
        <v>30</v>
      </c>
      <c r="I248" s="39">
        <v>780</v>
      </c>
    </row>
    <row r="249" ht="18" customHeight="1" spans="1:9">
      <c r="A249" s="32"/>
      <c r="B249" s="33"/>
      <c r="C249" s="9" t="s">
        <v>497</v>
      </c>
      <c r="D249" s="9"/>
      <c r="E249" s="11" t="s">
        <v>256</v>
      </c>
      <c r="F249" s="10" t="s">
        <v>496</v>
      </c>
      <c r="G249" s="10"/>
      <c r="H249" s="10">
        <v>30</v>
      </c>
      <c r="I249" s="41"/>
    </row>
    <row r="250" ht="18" customHeight="1" spans="1:9">
      <c r="A250" s="28" t="s">
        <v>273</v>
      </c>
      <c r="B250" s="29" t="s">
        <v>498</v>
      </c>
      <c r="C250" s="9" t="s">
        <v>296</v>
      </c>
      <c r="D250" s="9"/>
      <c r="E250" s="11" t="s">
        <v>269</v>
      </c>
      <c r="F250" s="10" t="s">
        <v>499</v>
      </c>
      <c r="G250" s="10"/>
      <c r="H250" s="10">
        <v>169.28</v>
      </c>
      <c r="I250" s="39">
        <v>132038.4</v>
      </c>
    </row>
    <row r="251" ht="41.25" customHeight="1" spans="1:9">
      <c r="A251" s="30"/>
      <c r="B251" s="31"/>
      <c r="C251" s="9" t="s">
        <v>298</v>
      </c>
      <c r="D251" s="9"/>
      <c r="E251" s="11" t="s">
        <v>272</v>
      </c>
      <c r="F251" s="10" t="s">
        <v>500</v>
      </c>
      <c r="G251" s="10"/>
      <c r="H251" s="10">
        <v>1692.78</v>
      </c>
      <c r="I251" s="40"/>
    </row>
    <row r="252" ht="18" customHeight="1" spans="1:9">
      <c r="A252" s="43"/>
      <c r="B252" s="31"/>
      <c r="C252" s="9" t="s">
        <v>300</v>
      </c>
      <c r="D252" s="9"/>
      <c r="E252" s="11" t="s">
        <v>276</v>
      </c>
      <c r="F252" s="10">
        <v>280.8</v>
      </c>
      <c r="G252" s="10"/>
      <c r="H252" s="10">
        <v>8.77</v>
      </c>
      <c r="I252" s="45"/>
    </row>
    <row r="253" ht="18" customHeight="1" spans="1:9">
      <c r="A253" s="43"/>
      <c r="B253" s="31"/>
      <c r="C253" s="9" t="s">
        <v>301</v>
      </c>
      <c r="D253" s="9"/>
      <c r="E253" s="11" t="s">
        <v>256</v>
      </c>
      <c r="F253" s="10">
        <v>675.168</v>
      </c>
      <c r="G253" s="10"/>
      <c r="H253" s="10">
        <v>35.3</v>
      </c>
      <c r="I253" s="45"/>
    </row>
    <row r="254" ht="18" customHeight="1" spans="1:9">
      <c r="A254" s="44"/>
      <c r="B254" s="33"/>
      <c r="C254" s="9" t="s">
        <v>302</v>
      </c>
      <c r="D254" s="9"/>
      <c r="E254" s="11" t="s">
        <v>269</v>
      </c>
      <c r="F254" s="10">
        <v>755.04</v>
      </c>
      <c r="G254" s="10"/>
      <c r="H254" s="10">
        <v>87.17</v>
      </c>
      <c r="I254" s="46"/>
    </row>
    <row r="255" ht="18" customHeight="1" spans="1:9">
      <c r="A255" s="28" t="s">
        <v>501</v>
      </c>
      <c r="B255" s="29" t="s">
        <v>502</v>
      </c>
      <c r="C255" s="9" t="s">
        <v>503</v>
      </c>
      <c r="D255" s="9"/>
      <c r="E255" s="11" t="s">
        <v>280</v>
      </c>
      <c r="F255" s="10" t="s">
        <v>20</v>
      </c>
      <c r="G255" s="10"/>
      <c r="H255" s="10">
        <v>5000</v>
      </c>
      <c r="I255" s="39">
        <v>5000</v>
      </c>
    </row>
    <row r="256" ht="18" customHeight="1" spans="1:9">
      <c r="A256" s="32"/>
      <c r="B256" s="33"/>
      <c r="C256" s="9" t="s">
        <v>504</v>
      </c>
      <c r="D256" s="9"/>
      <c r="E256" s="11" t="s">
        <v>280</v>
      </c>
      <c r="F256" s="10" t="s">
        <v>20</v>
      </c>
      <c r="G256" s="10"/>
      <c r="H256" s="10">
        <v>5000</v>
      </c>
      <c r="I256" s="41"/>
    </row>
    <row r="257" ht="18" customHeight="1" spans="1:9">
      <c r="A257" s="28" t="s">
        <v>505</v>
      </c>
      <c r="B257" s="29" t="s">
        <v>506</v>
      </c>
      <c r="C257" s="9" t="s">
        <v>507</v>
      </c>
      <c r="D257" s="9"/>
      <c r="E257" s="11" t="s">
        <v>129</v>
      </c>
      <c r="F257" s="10" t="s">
        <v>337</v>
      </c>
      <c r="G257" s="10"/>
      <c r="H257" s="10">
        <v>34.13</v>
      </c>
      <c r="I257" s="39">
        <v>2047.8</v>
      </c>
    </row>
    <row r="258" ht="41.25" customHeight="1" spans="1:9">
      <c r="A258" s="32"/>
      <c r="B258" s="33"/>
      <c r="C258" s="9" t="s">
        <v>508</v>
      </c>
      <c r="D258" s="9"/>
      <c r="E258" s="11" t="s">
        <v>132</v>
      </c>
      <c r="F258" s="10" t="s">
        <v>339</v>
      </c>
      <c r="G258" s="10"/>
      <c r="H258" s="10">
        <v>2576.18</v>
      </c>
      <c r="I258" s="41"/>
    </row>
    <row r="259" ht="18" customHeight="1" spans="1:9">
      <c r="A259" s="34" t="s">
        <v>136</v>
      </c>
      <c r="B259" s="35"/>
      <c r="C259" s="36"/>
      <c r="D259" s="36"/>
      <c r="E259" s="36"/>
      <c r="F259" s="36"/>
      <c r="G259" s="36"/>
      <c r="H259" s="36"/>
      <c r="I259" s="42">
        <v>236246.24</v>
      </c>
    </row>
    <row r="260" ht="39.75" customHeight="1" spans="1:9">
      <c r="A260" s="1" t="s">
        <v>80</v>
      </c>
      <c r="B260" s="1"/>
      <c r="C260" s="1"/>
      <c r="D260" s="1"/>
      <c r="E260" s="1"/>
      <c r="F260" s="1"/>
      <c r="G260" s="1"/>
      <c r="H260" s="1"/>
      <c r="I260" s="1"/>
    </row>
    <row r="261" ht="28.5" customHeight="1" spans="1:9">
      <c r="A261" s="3" t="s">
        <v>13</v>
      </c>
      <c r="B261" s="3"/>
      <c r="C261" s="3"/>
      <c r="D261" s="3"/>
      <c r="E261" s="3"/>
      <c r="F261" s="3"/>
      <c r="G261" s="5" t="s">
        <v>509</v>
      </c>
      <c r="H261" s="5"/>
      <c r="I261" s="5"/>
    </row>
    <row r="262" ht="28.5" customHeight="1" spans="1:9">
      <c r="A262" s="6" t="s">
        <v>15</v>
      </c>
      <c r="B262" s="7" t="s">
        <v>82</v>
      </c>
      <c r="C262" s="7" t="s">
        <v>83</v>
      </c>
      <c r="D262" s="7"/>
      <c r="E262" s="7" t="s">
        <v>84</v>
      </c>
      <c r="F262" s="7" t="s">
        <v>85</v>
      </c>
      <c r="G262" s="7"/>
      <c r="H262" s="7" t="s">
        <v>86</v>
      </c>
      <c r="I262" s="18" t="s">
        <v>87</v>
      </c>
    </row>
    <row r="263" ht="41.25" customHeight="1" spans="1:9">
      <c r="A263" s="30"/>
      <c r="B263" s="31"/>
      <c r="C263" s="9" t="s">
        <v>510</v>
      </c>
      <c r="D263" s="9"/>
      <c r="E263" s="11" t="s">
        <v>511</v>
      </c>
      <c r="F263" s="10" t="s">
        <v>512</v>
      </c>
      <c r="G263" s="10"/>
      <c r="H263" s="10">
        <v>9603.6</v>
      </c>
      <c r="I263" s="40"/>
    </row>
    <row r="264" ht="41.25" customHeight="1" spans="1:9">
      <c r="A264" s="32"/>
      <c r="B264" s="33"/>
      <c r="C264" s="9" t="s">
        <v>513</v>
      </c>
      <c r="D264" s="9"/>
      <c r="E264" s="11" t="s">
        <v>511</v>
      </c>
      <c r="F264" s="10" t="s">
        <v>512</v>
      </c>
      <c r="G264" s="10"/>
      <c r="H264" s="10">
        <v>28418.17</v>
      </c>
      <c r="I264" s="41"/>
    </row>
    <row r="265" ht="18" customHeight="1" spans="1:9">
      <c r="A265" s="28" t="s">
        <v>514</v>
      </c>
      <c r="B265" s="29" t="s">
        <v>515</v>
      </c>
      <c r="C265" s="9" t="s">
        <v>516</v>
      </c>
      <c r="D265" s="9"/>
      <c r="E265" s="11" t="s">
        <v>90</v>
      </c>
      <c r="F265" s="10" t="s">
        <v>251</v>
      </c>
      <c r="G265" s="10"/>
      <c r="H265" s="10">
        <v>25.36</v>
      </c>
      <c r="I265" s="39">
        <v>182.59</v>
      </c>
    </row>
    <row r="266" ht="41.25" customHeight="1" spans="1:9">
      <c r="A266" s="30"/>
      <c r="B266" s="31"/>
      <c r="C266" s="9" t="s">
        <v>517</v>
      </c>
      <c r="D266" s="9"/>
      <c r="E266" s="11" t="s">
        <v>511</v>
      </c>
      <c r="F266" s="10" t="s">
        <v>518</v>
      </c>
      <c r="G266" s="10"/>
      <c r="H266" s="10">
        <v>4338.48</v>
      </c>
      <c r="I266" s="40"/>
    </row>
    <row r="267" ht="41.25" customHeight="1" spans="1:9">
      <c r="A267" s="30"/>
      <c r="B267" s="31"/>
      <c r="C267" s="9" t="s">
        <v>519</v>
      </c>
      <c r="D267" s="9"/>
      <c r="E267" s="11" t="s">
        <v>511</v>
      </c>
      <c r="F267" s="10" t="s">
        <v>518</v>
      </c>
      <c r="G267" s="10"/>
      <c r="H267" s="10">
        <v>3132.16</v>
      </c>
      <c r="I267" s="40"/>
    </row>
    <row r="268" ht="41.25" customHeight="1" spans="1:9">
      <c r="A268" s="32"/>
      <c r="B268" s="33"/>
      <c r="C268" s="9" t="s">
        <v>520</v>
      </c>
      <c r="D268" s="9"/>
      <c r="E268" s="11" t="s">
        <v>511</v>
      </c>
      <c r="F268" s="10" t="s">
        <v>518</v>
      </c>
      <c r="G268" s="10"/>
      <c r="H268" s="10">
        <v>17889.73</v>
      </c>
      <c r="I268" s="41"/>
    </row>
    <row r="269" ht="18" customHeight="1" spans="1:9">
      <c r="A269" s="28" t="s">
        <v>521</v>
      </c>
      <c r="B269" s="29" t="s">
        <v>522</v>
      </c>
      <c r="C269" s="9" t="s">
        <v>523</v>
      </c>
      <c r="D269" s="9"/>
      <c r="E269" s="11" t="s">
        <v>129</v>
      </c>
      <c r="F269" s="10" t="s">
        <v>337</v>
      </c>
      <c r="G269" s="10"/>
      <c r="H269" s="10">
        <v>36.29</v>
      </c>
      <c r="I269" s="39">
        <v>2177.4</v>
      </c>
    </row>
    <row r="270" ht="41.25" customHeight="1" spans="1:9">
      <c r="A270" s="32"/>
      <c r="B270" s="33"/>
      <c r="C270" s="9" t="s">
        <v>312</v>
      </c>
      <c r="D270" s="9"/>
      <c r="E270" s="11" t="s">
        <v>132</v>
      </c>
      <c r="F270" s="10" t="s">
        <v>339</v>
      </c>
      <c r="G270" s="10"/>
      <c r="H270" s="10">
        <v>3629.37</v>
      </c>
      <c r="I270" s="41"/>
    </row>
    <row r="271" ht="18" customHeight="1" spans="1:9">
      <c r="A271" s="28" t="s">
        <v>524</v>
      </c>
      <c r="B271" s="29" t="s">
        <v>525</v>
      </c>
      <c r="C271" s="9" t="s">
        <v>316</v>
      </c>
      <c r="D271" s="9"/>
      <c r="E271" s="11" t="s">
        <v>129</v>
      </c>
      <c r="F271" s="10" t="s">
        <v>337</v>
      </c>
      <c r="G271" s="10"/>
      <c r="H271" s="10">
        <v>131.36</v>
      </c>
      <c r="I271" s="39">
        <v>7881.6</v>
      </c>
    </row>
    <row r="272" ht="28.5" customHeight="1" spans="1:9">
      <c r="A272" s="30"/>
      <c r="B272" s="31"/>
      <c r="C272" s="9" t="s">
        <v>317</v>
      </c>
      <c r="D272" s="9"/>
      <c r="E272" s="11" t="s">
        <v>132</v>
      </c>
      <c r="F272" s="10" t="s">
        <v>339</v>
      </c>
      <c r="G272" s="10"/>
      <c r="H272" s="10">
        <v>3508.47</v>
      </c>
      <c r="I272" s="40"/>
    </row>
    <row r="273" ht="28.5" customHeight="1" spans="1:9">
      <c r="A273" s="30"/>
      <c r="B273" s="31"/>
      <c r="C273" s="9" t="s">
        <v>318</v>
      </c>
      <c r="D273" s="9"/>
      <c r="E273" s="11" t="s">
        <v>90</v>
      </c>
      <c r="F273" s="10" t="s">
        <v>526</v>
      </c>
      <c r="G273" s="10"/>
      <c r="H273" s="10">
        <v>606.8</v>
      </c>
      <c r="I273" s="40"/>
    </row>
    <row r="274" ht="28.5" customHeight="1" spans="1:9">
      <c r="A274" s="30"/>
      <c r="B274" s="31"/>
      <c r="C274" s="9" t="s">
        <v>323</v>
      </c>
      <c r="D274" s="9"/>
      <c r="E274" s="11" t="s">
        <v>324</v>
      </c>
      <c r="F274" s="10" t="s">
        <v>527</v>
      </c>
      <c r="G274" s="10"/>
      <c r="H274" s="10">
        <v>1053.79</v>
      </c>
      <c r="I274" s="40"/>
    </row>
    <row r="275" ht="28.5" customHeight="1" spans="1:9">
      <c r="A275" s="32"/>
      <c r="B275" s="33"/>
      <c r="C275" s="9" t="s">
        <v>325</v>
      </c>
      <c r="D275" s="9"/>
      <c r="E275" s="11" t="s">
        <v>132</v>
      </c>
      <c r="F275" s="10" t="s">
        <v>339</v>
      </c>
      <c r="G275" s="10"/>
      <c r="H275" s="10">
        <v>133.21</v>
      </c>
      <c r="I275" s="41"/>
    </row>
    <row r="276" ht="18" customHeight="1" spans="1:9">
      <c r="A276" s="27"/>
      <c r="B276" s="9"/>
      <c r="C276" s="9" t="s">
        <v>528</v>
      </c>
      <c r="D276" s="9"/>
      <c r="E276" s="11"/>
      <c r="F276" s="10"/>
      <c r="G276" s="10"/>
      <c r="H276" s="10"/>
      <c r="I276" s="38">
        <v>156487.83</v>
      </c>
    </row>
    <row r="277" ht="18" customHeight="1" spans="1:9">
      <c r="A277" s="47" t="s">
        <v>136</v>
      </c>
      <c r="B277" s="48"/>
      <c r="C277" s="49"/>
      <c r="D277" s="49"/>
      <c r="E277" s="49"/>
      <c r="F277" s="49"/>
      <c r="G277" s="49"/>
      <c r="H277" s="49"/>
      <c r="I277" s="41">
        <v>10241.59</v>
      </c>
    </row>
    <row r="278" ht="18" customHeight="1" spans="1:9">
      <c r="A278" s="50" t="s">
        <v>79</v>
      </c>
      <c r="B278" s="36"/>
      <c r="C278" s="36"/>
      <c r="D278" s="36"/>
      <c r="E278" s="36"/>
      <c r="F278" s="36"/>
      <c r="G278" s="36"/>
      <c r="H278" s="36"/>
      <c r="I278" s="42">
        <v>516867.31</v>
      </c>
    </row>
  </sheetData>
  <mergeCells count="535">
    <mergeCell ref="A1:I1"/>
    <mergeCell ref="A2:F2"/>
    <mergeCell ref="G2:I2"/>
    <mergeCell ref="C3:D3"/>
    <mergeCell ref="F3:G3"/>
    <mergeCell ref="C4:D4"/>
    <mergeCell ref="F4:G4"/>
    <mergeCell ref="C5:D5"/>
    <mergeCell ref="F5:G5"/>
    <mergeCell ref="C6:D6"/>
    <mergeCell ref="F6:G6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25:D25"/>
    <mergeCell ref="F25:G25"/>
    <mergeCell ref="C26:D26"/>
    <mergeCell ref="F26:G26"/>
    <mergeCell ref="C27:D27"/>
    <mergeCell ref="F27:G27"/>
    <mergeCell ref="C28:D28"/>
    <mergeCell ref="F28:G28"/>
    <mergeCell ref="A29:H29"/>
    <mergeCell ref="A30:I30"/>
    <mergeCell ref="A31:F31"/>
    <mergeCell ref="G31:I31"/>
    <mergeCell ref="C32:D32"/>
    <mergeCell ref="F32:G32"/>
    <mergeCell ref="C33:D33"/>
    <mergeCell ref="F33:G33"/>
    <mergeCell ref="C34:D34"/>
    <mergeCell ref="F34:G34"/>
    <mergeCell ref="C35:D35"/>
    <mergeCell ref="F35:G35"/>
    <mergeCell ref="C36:D36"/>
    <mergeCell ref="F36:G36"/>
    <mergeCell ref="C37:D37"/>
    <mergeCell ref="F37:G37"/>
    <mergeCell ref="C38:D38"/>
    <mergeCell ref="F38:G38"/>
    <mergeCell ref="C39:D39"/>
    <mergeCell ref="F39:G39"/>
    <mergeCell ref="C40:D40"/>
    <mergeCell ref="F40:G40"/>
    <mergeCell ref="C41:D41"/>
    <mergeCell ref="F41:G41"/>
    <mergeCell ref="C42:D42"/>
    <mergeCell ref="F42:G42"/>
    <mergeCell ref="C43:D43"/>
    <mergeCell ref="F43:G43"/>
    <mergeCell ref="C44:D44"/>
    <mergeCell ref="F44:G44"/>
    <mergeCell ref="C45:D45"/>
    <mergeCell ref="F45:G45"/>
    <mergeCell ref="C46:D46"/>
    <mergeCell ref="F46:G46"/>
    <mergeCell ref="C47:D47"/>
    <mergeCell ref="F47:G47"/>
    <mergeCell ref="C48:D48"/>
    <mergeCell ref="F48:G48"/>
    <mergeCell ref="C49:D49"/>
    <mergeCell ref="F49:G49"/>
    <mergeCell ref="C50:D50"/>
    <mergeCell ref="F50:G50"/>
    <mergeCell ref="C51:D51"/>
    <mergeCell ref="F51:G51"/>
    <mergeCell ref="C52:D52"/>
    <mergeCell ref="F52:G52"/>
    <mergeCell ref="C53:D53"/>
    <mergeCell ref="F53:G53"/>
    <mergeCell ref="C54:D54"/>
    <mergeCell ref="F54:G54"/>
    <mergeCell ref="C55:D55"/>
    <mergeCell ref="F55:G55"/>
    <mergeCell ref="A56:H56"/>
    <mergeCell ref="A57:I57"/>
    <mergeCell ref="A58:F58"/>
    <mergeCell ref="G58:I58"/>
    <mergeCell ref="C59:D59"/>
    <mergeCell ref="F59:G59"/>
    <mergeCell ref="C60:D60"/>
    <mergeCell ref="F60:G60"/>
    <mergeCell ref="C61:D61"/>
    <mergeCell ref="F61:G61"/>
    <mergeCell ref="C62:D62"/>
    <mergeCell ref="F62:G62"/>
    <mergeCell ref="C63:D63"/>
    <mergeCell ref="F63:G63"/>
    <mergeCell ref="C64:D64"/>
    <mergeCell ref="F64:G64"/>
    <mergeCell ref="C65:D65"/>
    <mergeCell ref="F65:G65"/>
    <mergeCell ref="C66:D66"/>
    <mergeCell ref="F66:G66"/>
    <mergeCell ref="C67:D67"/>
    <mergeCell ref="F67:G67"/>
    <mergeCell ref="C68:D68"/>
    <mergeCell ref="F68:G68"/>
    <mergeCell ref="C69:D69"/>
    <mergeCell ref="F69:G69"/>
    <mergeCell ref="C70:D70"/>
    <mergeCell ref="F70:G70"/>
    <mergeCell ref="C71:D71"/>
    <mergeCell ref="F71:G71"/>
    <mergeCell ref="C72:D72"/>
    <mergeCell ref="F72:G72"/>
    <mergeCell ref="C73:D73"/>
    <mergeCell ref="F73:G73"/>
    <mergeCell ref="C74:D74"/>
    <mergeCell ref="F74:G74"/>
    <mergeCell ref="C75:D75"/>
    <mergeCell ref="F75:G75"/>
    <mergeCell ref="C76:D76"/>
    <mergeCell ref="F76:G76"/>
    <mergeCell ref="C77:D77"/>
    <mergeCell ref="F77:G77"/>
    <mergeCell ref="C78:D78"/>
    <mergeCell ref="F78:G78"/>
    <mergeCell ref="C79:D79"/>
    <mergeCell ref="F79:G79"/>
    <mergeCell ref="C80:D80"/>
    <mergeCell ref="F80:G80"/>
    <mergeCell ref="C81:D81"/>
    <mergeCell ref="F81:G81"/>
    <mergeCell ref="C82:D82"/>
    <mergeCell ref="F82:G82"/>
    <mergeCell ref="C83:D83"/>
    <mergeCell ref="F83:G83"/>
    <mergeCell ref="A84:H84"/>
    <mergeCell ref="A85:I85"/>
    <mergeCell ref="A86:F86"/>
    <mergeCell ref="G86:I86"/>
    <mergeCell ref="C87:D87"/>
    <mergeCell ref="F87:G87"/>
    <mergeCell ref="C88:D88"/>
    <mergeCell ref="F88:G88"/>
    <mergeCell ref="C89:D89"/>
    <mergeCell ref="F89:G89"/>
    <mergeCell ref="C90:D90"/>
    <mergeCell ref="F90:G90"/>
    <mergeCell ref="C91:D91"/>
    <mergeCell ref="F91:G91"/>
    <mergeCell ref="C92:D92"/>
    <mergeCell ref="F92:G92"/>
    <mergeCell ref="C93:D93"/>
    <mergeCell ref="F93:G93"/>
    <mergeCell ref="C94:D94"/>
    <mergeCell ref="F94:G94"/>
    <mergeCell ref="C95:D95"/>
    <mergeCell ref="F95:G95"/>
    <mergeCell ref="C96:D96"/>
    <mergeCell ref="F96:G96"/>
    <mergeCell ref="C97:D97"/>
    <mergeCell ref="F97:G97"/>
    <mergeCell ref="C98:D98"/>
    <mergeCell ref="F98:G98"/>
    <mergeCell ref="C99:D99"/>
    <mergeCell ref="F99:G99"/>
    <mergeCell ref="C100:D100"/>
    <mergeCell ref="F100:G100"/>
    <mergeCell ref="C101:D101"/>
    <mergeCell ref="F101:G101"/>
    <mergeCell ref="C102:D102"/>
    <mergeCell ref="F102:G102"/>
    <mergeCell ref="C103:D103"/>
    <mergeCell ref="F103:G103"/>
    <mergeCell ref="C104:D104"/>
    <mergeCell ref="F104:G104"/>
    <mergeCell ref="C105:D105"/>
    <mergeCell ref="F105:G105"/>
    <mergeCell ref="C106:D106"/>
    <mergeCell ref="F106:G106"/>
    <mergeCell ref="C107:D107"/>
    <mergeCell ref="F107:G107"/>
    <mergeCell ref="C108:D108"/>
    <mergeCell ref="F108:G108"/>
    <mergeCell ref="C109:D109"/>
    <mergeCell ref="F109:G109"/>
    <mergeCell ref="C110:D110"/>
    <mergeCell ref="F110:G110"/>
    <mergeCell ref="C111:D111"/>
    <mergeCell ref="F111:G111"/>
    <mergeCell ref="C112:D112"/>
    <mergeCell ref="F112:G112"/>
    <mergeCell ref="C113:D113"/>
    <mergeCell ref="F113:G113"/>
    <mergeCell ref="C114:D114"/>
    <mergeCell ref="F114:G114"/>
    <mergeCell ref="A115:H115"/>
    <mergeCell ref="A116:I116"/>
    <mergeCell ref="A117:F117"/>
    <mergeCell ref="G117:I117"/>
    <mergeCell ref="C118:D118"/>
    <mergeCell ref="F118:G118"/>
    <mergeCell ref="C119:D119"/>
    <mergeCell ref="F119:G119"/>
    <mergeCell ref="C120:D120"/>
    <mergeCell ref="F120:G120"/>
    <mergeCell ref="C121:D121"/>
    <mergeCell ref="F121:G121"/>
    <mergeCell ref="C122:D122"/>
    <mergeCell ref="F122:G122"/>
    <mergeCell ref="C123:D123"/>
    <mergeCell ref="F123:G123"/>
    <mergeCell ref="C124:D124"/>
    <mergeCell ref="F124:G124"/>
    <mergeCell ref="C125:D125"/>
    <mergeCell ref="F125:G125"/>
    <mergeCell ref="C126:D126"/>
    <mergeCell ref="F126:G126"/>
    <mergeCell ref="C127:D127"/>
    <mergeCell ref="F127:G127"/>
    <mergeCell ref="C128:D128"/>
    <mergeCell ref="F128:G128"/>
    <mergeCell ref="C129:D129"/>
    <mergeCell ref="F129:G129"/>
    <mergeCell ref="C130:D130"/>
    <mergeCell ref="F130:G130"/>
    <mergeCell ref="C131:D131"/>
    <mergeCell ref="F131:G131"/>
    <mergeCell ref="C132:D132"/>
    <mergeCell ref="F132:G132"/>
    <mergeCell ref="C133:D133"/>
    <mergeCell ref="F133:G133"/>
    <mergeCell ref="C134:D134"/>
    <mergeCell ref="F134:G134"/>
    <mergeCell ref="C135:D135"/>
    <mergeCell ref="F135:G135"/>
    <mergeCell ref="C136:D136"/>
    <mergeCell ref="F136:G136"/>
    <mergeCell ref="C137:D137"/>
    <mergeCell ref="F137:G137"/>
    <mergeCell ref="C138:D138"/>
    <mergeCell ref="F138:G138"/>
    <mergeCell ref="C139:D139"/>
    <mergeCell ref="F139:G139"/>
    <mergeCell ref="C140:D140"/>
    <mergeCell ref="F140:G140"/>
    <mergeCell ref="C141:D141"/>
    <mergeCell ref="F141:G141"/>
    <mergeCell ref="C142:D142"/>
    <mergeCell ref="F142:G142"/>
    <mergeCell ref="C143:D143"/>
    <mergeCell ref="F143:G143"/>
    <mergeCell ref="A144:H144"/>
    <mergeCell ref="A145:I145"/>
    <mergeCell ref="A146:F146"/>
    <mergeCell ref="G146:I146"/>
    <mergeCell ref="C147:D147"/>
    <mergeCell ref="F147:G147"/>
    <mergeCell ref="C148:D148"/>
    <mergeCell ref="F148:G148"/>
    <mergeCell ref="C149:D149"/>
    <mergeCell ref="F149:G149"/>
    <mergeCell ref="C150:D150"/>
    <mergeCell ref="F150:G150"/>
    <mergeCell ref="C151:D151"/>
    <mergeCell ref="F151:G151"/>
    <mergeCell ref="C152:D152"/>
    <mergeCell ref="F152:G152"/>
    <mergeCell ref="C153:D153"/>
    <mergeCell ref="F153:G153"/>
    <mergeCell ref="C154:D154"/>
    <mergeCell ref="F154:G154"/>
    <mergeCell ref="C155:D155"/>
    <mergeCell ref="F155:G155"/>
    <mergeCell ref="C156:D156"/>
    <mergeCell ref="F156:G156"/>
    <mergeCell ref="C157:D157"/>
    <mergeCell ref="F157:G157"/>
    <mergeCell ref="C158:D158"/>
    <mergeCell ref="F158:G158"/>
    <mergeCell ref="C159:D159"/>
    <mergeCell ref="F159:G159"/>
    <mergeCell ref="C160:D160"/>
    <mergeCell ref="F160:G160"/>
    <mergeCell ref="C161:D161"/>
    <mergeCell ref="F161:G161"/>
    <mergeCell ref="C162:D162"/>
    <mergeCell ref="F162:G162"/>
    <mergeCell ref="C163:D163"/>
    <mergeCell ref="F163:G163"/>
    <mergeCell ref="C164:D164"/>
    <mergeCell ref="F164:G164"/>
    <mergeCell ref="C165:D165"/>
    <mergeCell ref="F165:G165"/>
    <mergeCell ref="C166:D166"/>
    <mergeCell ref="F166:G166"/>
    <mergeCell ref="C167:D167"/>
    <mergeCell ref="F167:G167"/>
    <mergeCell ref="C168:D168"/>
    <mergeCell ref="F168:G168"/>
    <mergeCell ref="C169:D169"/>
    <mergeCell ref="F169:G169"/>
    <mergeCell ref="C170:D170"/>
    <mergeCell ref="F170:G170"/>
    <mergeCell ref="C171:D171"/>
    <mergeCell ref="F171:G171"/>
    <mergeCell ref="C172:D172"/>
    <mergeCell ref="F172:G172"/>
    <mergeCell ref="A173:H173"/>
    <mergeCell ref="A174:I174"/>
    <mergeCell ref="A175:F175"/>
    <mergeCell ref="G175:I175"/>
    <mergeCell ref="C176:D176"/>
    <mergeCell ref="F176:G176"/>
    <mergeCell ref="C177:D177"/>
    <mergeCell ref="F177:G177"/>
    <mergeCell ref="C178:D178"/>
    <mergeCell ref="F178:G178"/>
    <mergeCell ref="C179:D179"/>
    <mergeCell ref="F179:G179"/>
    <mergeCell ref="C180:D180"/>
    <mergeCell ref="F180:G180"/>
    <mergeCell ref="C181:D181"/>
    <mergeCell ref="F181:G181"/>
    <mergeCell ref="C182:D182"/>
    <mergeCell ref="F182:G182"/>
    <mergeCell ref="C183:D183"/>
    <mergeCell ref="F183:G183"/>
    <mergeCell ref="C184:D184"/>
    <mergeCell ref="F184:G184"/>
    <mergeCell ref="C185:D185"/>
    <mergeCell ref="F185:G185"/>
    <mergeCell ref="C186:D186"/>
    <mergeCell ref="F186:G186"/>
    <mergeCell ref="C187:D187"/>
    <mergeCell ref="F187:G187"/>
    <mergeCell ref="C188:D188"/>
    <mergeCell ref="F188:G188"/>
    <mergeCell ref="C189:D189"/>
    <mergeCell ref="F189:G189"/>
    <mergeCell ref="C190:D190"/>
    <mergeCell ref="F190:G190"/>
    <mergeCell ref="C191:D191"/>
    <mergeCell ref="F191:G191"/>
    <mergeCell ref="C192:D192"/>
    <mergeCell ref="F192:G192"/>
    <mergeCell ref="C193:D193"/>
    <mergeCell ref="F193:G193"/>
    <mergeCell ref="C194:D194"/>
    <mergeCell ref="F194:G194"/>
    <mergeCell ref="C195:D195"/>
    <mergeCell ref="F195:G195"/>
    <mergeCell ref="C196:D196"/>
    <mergeCell ref="F196:G196"/>
    <mergeCell ref="C197:D197"/>
    <mergeCell ref="F197:G197"/>
    <mergeCell ref="C198:D198"/>
    <mergeCell ref="F198:G198"/>
    <mergeCell ref="C199:D199"/>
    <mergeCell ref="F199:G199"/>
    <mergeCell ref="C200:D200"/>
    <mergeCell ref="F200:G200"/>
    <mergeCell ref="A201:H201"/>
    <mergeCell ref="A202:I202"/>
    <mergeCell ref="A203:F203"/>
    <mergeCell ref="G203:I203"/>
    <mergeCell ref="C204:D204"/>
    <mergeCell ref="F204:G204"/>
    <mergeCell ref="C205:D205"/>
    <mergeCell ref="F205:G205"/>
    <mergeCell ref="C206:D206"/>
    <mergeCell ref="F206:G206"/>
    <mergeCell ref="C207:D207"/>
    <mergeCell ref="F207:G207"/>
    <mergeCell ref="C208:D208"/>
    <mergeCell ref="F208:G208"/>
    <mergeCell ref="C209:D209"/>
    <mergeCell ref="F209:G209"/>
    <mergeCell ref="C210:D210"/>
    <mergeCell ref="F210:G210"/>
    <mergeCell ref="C211:D211"/>
    <mergeCell ref="F211:G211"/>
    <mergeCell ref="C212:D212"/>
    <mergeCell ref="F212:G212"/>
    <mergeCell ref="C213:D213"/>
    <mergeCell ref="F213:G213"/>
    <mergeCell ref="C214:D214"/>
    <mergeCell ref="F214:G214"/>
    <mergeCell ref="C215:D215"/>
    <mergeCell ref="F215:G215"/>
    <mergeCell ref="C216:D216"/>
    <mergeCell ref="F216:G216"/>
    <mergeCell ref="C217:D217"/>
    <mergeCell ref="F217:G217"/>
    <mergeCell ref="C218:D218"/>
    <mergeCell ref="F218:G218"/>
    <mergeCell ref="C219:D219"/>
    <mergeCell ref="F219:G219"/>
    <mergeCell ref="C220:D220"/>
    <mergeCell ref="F220:G220"/>
    <mergeCell ref="C221:D221"/>
    <mergeCell ref="F221:G221"/>
    <mergeCell ref="C222:D222"/>
    <mergeCell ref="F222:G222"/>
    <mergeCell ref="C223:D223"/>
    <mergeCell ref="F223:G223"/>
    <mergeCell ref="C224:D224"/>
    <mergeCell ref="F224:G224"/>
    <mergeCell ref="C225:D225"/>
    <mergeCell ref="F225:G225"/>
    <mergeCell ref="C226:D226"/>
    <mergeCell ref="F226:G226"/>
    <mergeCell ref="C227:D227"/>
    <mergeCell ref="F227:G227"/>
    <mergeCell ref="C228:D228"/>
    <mergeCell ref="F228:G228"/>
    <mergeCell ref="A229:H229"/>
    <mergeCell ref="A230:I230"/>
    <mergeCell ref="A231:F231"/>
    <mergeCell ref="G231:I231"/>
    <mergeCell ref="C232:D232"/>
    <mergeCell ref="F232:G232"/>
    <mergeCell ref="C233:D233"/>
    <mergeCell ref="F233:G233"/>
    <mergeCell ref="C234:D234"/>
    <mergeCell ref="F234:G234"/>
    <mergeCell ref="C235:D235"/>
    <mergeCell ref="F235:G235"/>
    <mergeCell ref="C236:D236"/>
    <mergeCell ref="F236:G236"/>
    <mergeCell ref="C237:D237"/>
    <mergeCell ref="F237:G237"/>
    <mergeCell ref="C238:D238"/>
    <mergeCell ref="F238:G238"/>
    <mergeCell ref="C239:D239"/>
    <mergeCell ref="F239:G239"/>
    <mergeCell ref="C240:D240"/>
    <mergeCell ref="F240:G240"/>
    <mergeCell ref="C241:D241"/>
    <mergeCell ref="F241:G241"/>
    <mergeCell ref="C242:D242"/>
    <mergeCell ref="F242:G242"/>
    <mergeCell ref="C243:D243"/>
    <mergeCell ref="F243:G243"/>
    <mergeCell ref="C244:D244"/>
    <mergeCell ref="F244:G244"/>
    <mergeCell ref="C245:D245"/>
    <mergeCell ref="F245:G245"/>
    <mergeCell ref="C246:D246"/>
    <mergeCell ref="F246:G246"/>
    <mergeCell ref="C247:D247"/>
    <mergeCell ref="F247:G247"/>
    <mergeCell ref="C248:D248"/>
    <mergeCell ref="F248:G248"/>
    <mergeCell ref="C249:D249"/>
    <mergeCell ref="F249:G249"/>
    <mergeCell ref="C250:D250"/>
    <mergeCell ref="F250:G250"/>
    <mergeCell ref="C251:D251"/>
    <mergeCell ref="F251:G251"/>
    <mergeCell ref="C252:D252"/>
    <mergeCell ref="F252:G252"/>
    <mergeCell ref="C253:D253"/>
    <mergeCell ref="F253:G253"/>
    <mergeCell ref="C254:D254"/>
    <mergeCell ref="F254:G254"/>
    <mergeCell ref="C255:D255"/>
    <mergeCell ref="F255:G255"/>
    <mergeCell ref="C256:D256"/>
    <mergeCell ref="F256:G256"/>
    <mergeCell ref="C257:D257"/>
    <mergeCell ref="F257:G257"/>
    <mergeCell ref="C258:D258"/>
    <mergeCell ref="F258:G258"/>
    <mergeCell ref="A259:H259"/>
    <mergeCell ref="A260:I260"/>
    <mergeCell ref="A261:F261"/>
    <mergeCell ref="G261:I261"/>
    <mergeCell ref="C262:D262"/>
    <mergeCell ref="F262:G262"/>
    <mergeCell ref="C263:D263"/>
    <mergeCell ref="F263:G263"/>
    <mergeCell ref="C264:D264"/>
    <mergeCell ref="F264:G264"/>
    <mergeCell ref="C265:D265"/>
    <mergeCell ref="F265:G265"/>
    <mergeCell ref="C266:D266"/>
    <mergeCell ref="F266:G266"/>
    <mergeCell ref="C267:D267"/>
    <mergeCell ref="F267:G267"/>
    <mergeCell ref="C268:D268"/>
    <mergeCell ref="F268:G268"/>
    <mergeCell ref="C269:D269"/>
    <mergeCell ref="F269:G269"/>
    <mergeCell ref="C270:D270"/>
    <mergeCell ref="F270:G270"/>
    <mergeCell ref="C271:D271"/>
    <mergeCell ref="F271:G271"/>
    <mergeCell ref="C272:D272"/>
    <mergeCell ref="F272:G272"/>
    <mergeCell ref="C273:D273"/>
    <mergeCell ref="F273:G273"/>
    <mergeCell ref="C274:D274"/>
    <mergeCell ref="F274:G274"/>
    <mergeCell ref="C275:D275"/>
    <mergeCell ref="F275:G275"/>
    <mergeCell ref="C276:D276"/>
    <mergeCell ref="F276:G276"/>
    <mergeCell ref="A277:H277"/>
    <mergeCell ref="A278:H278"/>
  </mergeCells>
  <printOptions horizontalCentered="1"/>
  <pageMargins left="0.116416666666667" right="0.116416666666667" top="0.59375" bottom="0" header="0.59375" footer="0"/>
  <pageSetup paperSize="9" orientation="portrait"/>
  <headerFooter/>
  <rowBreaks count="9" manualBreakCount="9">
    <brk id="29" max="16383" man="1"/>
    <brk id="56" max="16383" man="1"/>
    <brk id="84" max="16383" man="1"/>
    <brk id="115" max="16383" man="1"/>
    <brk id="144" max="16383" man="1"/>
    <brk id="173" max="16383" man="1"/>
    <brk id="201" max="16383" man="1"/>
    <brk id="229" max="16383" man="1"/>
    <brk id="25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showGridLines="0" workbookViewId="0">
      <selection activeCell="F18" sqref="F18"/>
    </sheetView>
  </sheetViews>
  <sheetFormatPr defaultColWidth="9" defaultRowHeight="11.25" outlineLevelCol="7"/>
  <cols>
    <col min="1" max="1" width="10.5" customWidth="1"/>
    <col min="2" max="2" width="37.3333333333333" customWidth="1"/>
    <col min="3" max="3" width="18.5" customWidth="1"/>
    <col min="4" max="4" width="0.333333333333333" customWidth="1"/>
    <col min="5" max="5" width="15.6666666666667" customWidth="1"/>
    <col min="6" max="6" width="4.5" customWidth="1"/>
    <col min="7" max="7" width="12.6666666666667" customWidth="1"/>
    <col min="8" max="8" width="16.1666666666667" customWidth="1"/>
  </cols>
  <sheetData>
    <row r="1" ht="18" customHeight="1" spans="1:8">
      <c r="A1" s="21"/>
      <c r="B1" s="21"/>
      <c r="C1" s="21"/>
      <c r="D1" s="21"/>
      <c r="E1" s="22"/>
      <c r="F1" s="22"/>
      <c r="G1" s="23"/>
      <c r="H1" s="23"/>
    </row>
    <row r="2" ht="39.75" customHeight="1" spans="1:8">
      <c r="A2" s="1" t="s">
        <v>529</v>
      </c>
      <c r="B2" s="1"/>
      <c r="C2" s="1"/>
      <c r="D2" s="1"/>
      <c r="E2" s="1"/>
      <c r="F2" s="1"/>
      <c r="G2" s="1"/>
      <c r="H2" s="1"/>
    </row>
    <row r="3" ht="28.5" customHeight="1" spans="1:8">
      <c r="A3" s="3" t="s">
        <v>13</v>
      </c>
      <c r="B3" s="3"/>
      <c r="C3" s="3"/>
      <c r="D3" s="3"/>
      <c r="E3" s="3"/>
      <c r="F3" s="3"/>
      <c r="G3" s="5" t="s">
        <v>14</v>
      </c>
      <c r="H3" s="5"/>
    </row>
    <row r="4" ht="18.75" customHeight="1" spans="1:8">
      <c r="A4" s="6" t="s">
        <v>15</v>
      </c>
      <c r="B4" s="7" t="s">
        <v>75</v>
      </c>
      <c r="C4" s="7" t="s">
        <v>530</v>
      </c>
      <c r="D4" s="7" t="s">
        <v>18</v>
      </c>
      <c r="E4" s="7"/>
      <c r="F4" s="7" t="s">
        <v>531</v>
      </c>
      <c r="G4" s="7"/>
      <c r="H4" s="18" t="s">
        <v>532</v>
      </c>
    </row>
    <row r="5" ht="28.5" customHeight="1" spans="1:8">
      <c r="A5" s="8" t="s">
        <v>20</v>
      </c>
      <c r="B5" s="9" t="s">
        <v>42</v>
      </c>
      <c r="C5" s="9" t="s">
        <v>533</v>
      </c>
      <c r="D5" s="9" t="s">
        <v>534</v>
      </c>
      <c r="E5" s="9"/>
      <c r="F5" s="10">
        <v>77530.1</v>
      </c>
      <c r="G5" s="10"/>
      <c r="H5" s="24" t="s">
        <v>535</v>
      </c>
    </row>
    <row r="6" ht="28.5" customHeight="1" spans="1:8">
      <c r="A6" s="8" t="s">
        <v>30</v>
      </c>
      <c r="B6" s="9" t="s">
        <v>44</v>
      </c>
      <c r="C6" s="9" t="s">
        <v>536</v>
      </c>
      <c r="D6" s="9"/>
      <c r="E6" s="9"/>
      <c r="F6" s="10">
        <v>70000</v>
      </c>
      <c r="G6" s="10"/>
      <c r="H6" s="24"/>
    </row>
    <row r="7" ht="28.5" customHeight="1" spans="1:8">
      <c r="A7" s="8" t="s">
        <v>33</v>
      </c>
      <c r="B7" s="9" t="s">
        <v>537</v>
      </c>
      <c r="C7" s="9" t="s">
        <v>538</v>
      </c>
      <c r="D7" s="9"/>
      <c r="E7" s="9"/>
      <c r="F7" s="10"/>
      <c r="G7" s="10"/>
      <c r="H7" s="24" t="s">
        <v>539</v>
      </c>
    </row>
    <row r="8" ht="28.5" customHeight="1" spans="1:8">
      <c r="A8" s="8" t="s">
        <v>36</v>
      </c>
      <c r="B8" s="9" t="s">
        <v>47</v>
      </c>
      <c r="C8" s="9" t="s">
        <v>536</v>
      </c>
      <c r="D8" s="9"/>
      <c r="E8" s="9"/>
      <c r="F8" s="10">
        <v>70000</v>
      </c>
      <c r="G8" s="10"/>
      <c r="H8" s="24" t="s">
        <v>540</v>
      </c>
    </row>
    <row r="9" ht="28.5" customHeight="1" spans="1:8">
      <c r="A9" s="8" t="s">
        <v>38</v>
      </c>
      <c r="B9" s="9" t="s">
        <v>541</v>
      </c>
      <c r="C9" s="9" t="s">
        <v>541</v>
      </c>
      <c r="D9" s="9"/>
      <c r="E9" s="9"/>
      <c r="F9" s="10"/>
      <c r="G9" s="10"/>
      <c r="H9" s="24" t="s">
        <v>542</v>
      </c>
    </row>
    <row r="10" ht="28.5" customHeight="1" spans="1:8">
      <c r="A10" s="8" t="s">
        <v>62</v>
      </c>
      <c r="B10" s="9" t="s">
        <v>49</v>
      </c>
      <c r="C10" s="9" t="s">
        <v>49</v>
      </c>
      <c r="D10" s="9"/>
      <c r="E10" s="9"/>
      <c r="F10" s="10"/>
      <c r="G10" s="10"/>
      <c r="H10" s="24" t="s">
        <v>543</v>
      </c>
    </row>
    <row r="11" ht="41.25" customHeight="1" spans="1:8">
      <c r="A11" s="8" t="s">
        <v>65</v>
      </c>
      <c r="B11" s="9" t="s">
        <v>51</v>
      </c>
      <c r="C11" s="9" t="s">
        <v>544</v>
      </c>
      <c r="D11" s="9" t="s">
        <v>71</v>
      </c>
      <c r="E11" s="9"/>
      <c r="F11" s="10">
        <v>6822.39</v>
      </c>
      <c r="G11" s="10"/>
      <c r="H11" s="24"/>
    </row>
    <row r="12" ht="18" customHeight="1" spans="1:8">
      <c r="A12" s="8" t="s">
        <v>68</v>
      </c>
      <c r="B12" s="9" t="s">
        <v>53</v>
      </c>
      <c r="C12" s="9" t="s">
        <v>53</v>
      </c>
      <c r="D12" s="9"/>
      <c r="E12" s="9"/>
      <c r="F12" s="10"/>
      <c r="G12" s="10"/>
      <c r="H12" s="24"/>
    </row>
    <row r="13" ht="18" customHeight="1" spans="1:8">
      <c r="A13" s="8" t="s">
        <v>71</v>
      </c>
      <c r="B13" s="9" t="s">
        <v>55</v>
      </c>
      <c r="C13" s="9" t="s">
        <v>55</v>
      </c>
      <c r="D13" s="9"/>
      <c r="E13" s="9"/>
      <c r="F13" s="10"/>
      <c r="G13" s="10"/>
      <c r="H13" s="24"/>
    </row>
    <row r="14" ht="18" customHeight="1" spans="1:8">
      <c r="A14" s="8" t="s">
        <v>545</v>
      </c>
      <c r="B14" s="9" t="s">
        <v>59</v>
      </c>
      <c r="C14" s="9" t="s">
        <v>546</v>
      </c>
      <c r="D14" s="9"/>
      <c r="E14" s="9"/>
      <c r="F14" s="10"/>
      <c r="G14" s="10"/>
      <c r="H14" s="24"/>
    </row>
    <row r="15" ht="18" customHeight="1" spans="1:8">
      <c r="A15" s="8" t="s">
        <v>67</v>
      </c>
      <c r="B15" s="9" t="s">
        <v>57</v>
      </c>
      <c r="C15" s="9" t="s">
        <v>547</v>
      </c>
      <c r="D15" s="9"/>
      <c r="E15" s="9"/>
      <c r="F15" s="10"/>
      <c r="G15" s="10"/>
      <c r="H15" s="24"/>
    </row>
    <row r="16" ht="18" customHeight="1" spans="1:8">
      <c r="A16" s="8" t="s">
        <v>548</v>
      </c>
      <c r="B16" s="9" t="s">
        <v>61</v>
      </c>
      <c r="C16" s="9" t="s">
        <v>61</v>
      </c>
      <c r="D16" s="9"/>
      <c r="E16" s="9"/>
      <c r="F16" s="10"/>
      <c r="G16" s="10"/>
      <c r="H16" s="24"/>
    </row>
    <row r="17" ht="18" customHeight="1" spans="1:8">
      <c r="A17" s="25"/>
      <c r="B17" s="14" t="s">
        <v>549</v>
      </c>
      <c r="C17" s="15"/>
      <c r="D17" s="15"/>
      <c r="E17" s="15"/>
      <c r="F17" s="15">
        <f>F5+F6+F8+F11</f>
        <v>224352.49</v>
      </c>
      <c r="G17" s="15"/>
      <c r="H17" s="26" t="s">
        <v>550</v>
      </c>
    </row>
  </sheetData>
  <mergeCells count="33">
    <mergeCell ref="A1:F1"/>
    <mergeCell ref="G1:H1"/>
    <mergeCell ref="A2:H2"/>
    <mergeCell ref="A3:F3"/>
    <mergeCell ref="G3:H3"/>
    <mergeCell ref="D4:E4"/>
    <mergeCell ref="F4:G4"/>
    <mergeCell ref="D5:E5"/>
    <mergeCell ref="F5:G5"/>
    <mergeCell ref="D6:E6"/>
    <mergeCell ref="F6:G6"/>
    <mergeCell ref="D7:E7"/>
    <mergeCell ref="F7:G7"/>
    <mergeCell ref="D8:E8"/>
    <mergeCell ref="F8:G8"/>
    <mergeCell ref="D9:E9"/>
    <mergeCell ref="F9:G9"/>
    <mergeCell ref="D10:E10"/>
    <mergeCell ref="F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8"/>
  <sheetViews>
    <sheetView showGridLines="0" workbookViewId="0">
      <selection activeCell="A1" sqref="A1:I1"/>
    </sheetView>
  </sheetViews>
  <sheetFormatPr defaultColWidth="9" defaultRowHeight="11.25"/>
  <cols>
    <col min="1" max="1" width="15.3333333333333" customWidth="1"/>
    <col min="2" max="2" width="33.1666666666667" customWidth="1"/>
    <col min="3" max="3" width="16.6666666666667" customWidth="1"/>
    <col min="4" max="4" width="9.66666666666667" customWidth="1"/>
    <col min="5" max="5" width="10.3333333333333" customWidth="1"/>
    <col min="6" max="6" width="1.83333333333333" customWidth="1"/>
    <col min="7" max="7" width="1" customWidth="1"/>
    <col min="8" max="8" width="11" customWidth="1"/>
    <col min="9" max="9" width="16.6666666666667" customWidth="1"/>
  </cols>
  <sheetData>
    <row r="1" ht="39.75" customHeight="1" spans="1:9">
      <c r="A1" s="1" t="s">
        <v>551</v>
      </c>
      <c r="B1" s="1"/>
      <c r="C1" s="1"/>
      <c r="D1" s="1"/>
      <c r="E1" s="1"/>
      <c r="F1" s="1"/>
      <c r="G1" s="2"/>
      <c r="H1" s="2"/>
      <c r="I1" s="2"/>
    </row>
    <row r="2" ht="28.5" customHeight="1" spans="1:9">
      <c r="A2" s="3" t="s">
        <v>13</v>
      </c>
      <c r="B2" s="3"/>
      <c r="C2" s="3"/>
      <c r="D2" s="3"/>
      <c r="E2" s="3"/>
      <c r="F2" s="4"/>
      <c r="G2" s="5" t="s">
        <v>552</v>
      </c>
      <c r="H2" s="5"/>
      <c r="I2" s="5"/>
    </row>
    <row r="3" ht="28.5" customHeight="1" spans="1:9">
      <c r="A3" s="6" t="s">
        <v>82</v>
      </c>
      <c r="B3" s="7" t="s">
        <v>83</v>
      </c>
      <c r="C3" s="7" t="s">
        <v>553</v>
      </c>
      <c r="D3" s="7" t="s">
        <v>84</v>
      </c>
      <c r="E3" s="7" t="s">
        <v>554</v>
      </c>
      <c r="F3" s="7"/>
      <c r="G3" s="7"/>
      <c r="H3" s="7" t="s">
        <v>555</v>
      </c>
      <c r="I3" s="18" t="s">
        <v>556</v>
      </c>
    </row>
    <row r="4" ht="18" customHeight="1" spans="1:9">
      <c r="A4" s="8" t="s">
        <v>557</v>
      </c>
      <c r="B4" s="9" t="s">
        <v>72</v>
      </c>
      <c r="C4" s="10"/>
      <c r="D4" s="11" t="s">
        <v>558</v>
      </c>
      <c r="E4" s="12">
        <v>80641.4498</v>
      </c>
      <c r="F4" s="12"/>
      <c r="G4" s="12"/>
      <c r="H4" s="12">
        <v>1</v>
      </c>
      <c r="I4" s="19">
        <v>80641.45</v>
      </c>
    </row>
    <row r="5" ht="18" customHeight="1" spans="1:9">
      <c r="A5" s="8" t="s">
        <v>559</v>
      </c>
      <c r="B5" s="9" t="s">
        <v>560</v>
      </c>
      <c r="C5" s="10" t="s">
        <v>561</v>
      </c>
      <c r="D5" s="11" t="s">
        <v>169</v>
      </c>
      <c r="E5" s="12">
        <v>6.698</v>
      </c>
      <c r="F5" s="12"/>
      <c r="G5" s="12"/>
      <c r="H5" s="12">
        <v>3979.17</v>
      </c>
      <c r="I5" s="19">
        <v>26652.48</v>
      </c>
    </row>
    <row r="6" ht="18" customHeight="1" spans="1:9">
      <c r="A6" s="8" t="s">
        <v>562</v>
      </c>
      <c r="B6" s="9" t="s">
        <v>563</v>
      </c>
      <c r="C6" s="10" t="s">
        <v>564</v>
      </c>
      <c r="D6" s="11" t="s">
        <v>169</v>
      </c>
      <c r="E6" s="12">
        <v>1.2689</v>
      </c>
      <c r="F6" s="12"/>
      <c r="G6" s="12"/>
      <c r="H6" s="12">
        <v>3848.84</v>
      </c>
      <c r="I6" s="19">
        <v>4883.79</v>
      </c>
    </row>
    <row r="7" ht="18" customHeight="1" spans="1:9">
      <c r="A7" s="8" t="s">
        <v>565</v>
      </c>
      <c r="B7" s="9" t="s">
        <v>566</v>
      </c>
      <c r="C7" s="10" t="s">
        <v>567</v>
      </c>
      <c r="D7" s="11" t="s">
        <v>129</v>
      </c>
      <c r="E7" s="12">
        <v>48</v>
      </c>
      <c r="F7" s="12"/>
      <c r="G7" s="12"/>
      <c r="H7" s="12">
        <v>5.2</v>
      </c>
      <c r="I7" s="19">
        <v>249.6</v>
      </c>
    </row>
    <row r="8" ht="18" customHeight="1" spans="1:9">
      <c r="A8" s="8" t="s">
        <v>568</v>
      </c>
      <c r="B8" s="9" t="s">
        <v>569</v>
      </c>
      <c r="C8" s="10" t="s">
        <v>570</v>
      </c>
      <c r="D8" s="11" t="s">
        <v>169</v>
      </c>
      <c r="E8" s="12">
        <v>12.5118</v>
      </c>
      <c r="F8" s="12"/>
      <c r="G8" s="12"/>
      <c r="H8" s="12">
        <v>341.44</v>
      </c>
      <c r="I8" s="19">
        <v>4272.03</v>
      </c>
    </row>
    <row r="9" ht="18" customHeight="1" spans="1:9">
      <c r="A9" s="8" t="s">
        <v>571</v>
      </c>
      <c r="B9" s="9" t="s">
        <v>572</v>
      </c>
      <c r="C9" s="10"/>
      <c r="D9" s="11" t="s">
        <v>90</v>
      </c>
      <c r="E9" s="12">
        <v>15.837</v>
      </c>
      <c r="F9" s="12"/>
      <c r="G9" s="12"/>
      <c r="H9" s="12">
        <v>250.88</v>
      </c>
      <c r="I9" s="19">
        <v>3973.19</v>
      </c>
    </row>
    <row r="10" ht="18" customHeight="1" spans="1:9">
      <c r="A10" s="8" t="s">
        <v>573</v>
      </c>
      <c r="B10" s="9" t="s">
        <v>574</v>
      </c>
      <c r="C10" s="10"/>
      <c r="D10" s="11" t="s">
        <v>90</v>
      </c>
      <c r="E10" s="12">
        <v>45.1409</v>
      </c>
      <c r="F10" s="12"/>
      <c r="G10" s="12"/>
      <c r="H10" s="12">
        <v>115.57</v>
      </c>
      <c r="I10" s="19">
        <v>5216.93</v>
      </c>
    </row>
    <row r="11" ht="18" customHeight="1" spans="1:9">
      <c r="A11" s="8" t="s">
        <v>575</v>
      </c>
      <c r="B11" s="9" t="s">
        <v>576</v>
      </c>
      <c r="C11" s="10"/>
      <c r="D11" s="11" t="s">
        <v>169</v>
      </c>
      <c r="E11" s="12">
        <v>0.3661</v>
      </c>
      <c r="F11" s="12"/>
      <c r="G11" s="12"/>
      <c r="H11" s="12">
        <v>400</v>
      </c>
      <c r="I11" s="19">
        <v>146.44</v>
      </c>
    </row>
    <row r="12" ht="18" customHeight="1" spans="1:9">
      <c r="A12" s="8" t="s">
        <v>577</v>
      </c>
      <c r="B12" s="9" t="s">
        <v>578</v>
      </c>
      <c r="C12" s="10" t="s">
        <v>579</v>
      </c>
      <c r="D12" s="11" t="s">
        <v>580</v>
      </c>
      <c r="E12" s="12">
        <v>12.04</v>
      </c>
      <c r="F12" s="12"/>
      <c r="G12" s="12"/>
      <c r="H12" s="12">
        <v>344.45</v>
      </c>
      <c r="I12" s="19">
        <v>4147.18</v>
      </c>
    </row>
    <row r="13" ht="18" customHeight="1" spans="1:9">
      <c r="A13" s="8" t="s">
        <v>581</v>
      </c>
      <c r="B13" s="9" t="s">
        <v>582</v>
      </c>
      <c r="C13" s="10" t="s">
        <v>583</v>
      </c>
      <c r="D13" s="11" t="s">
        <v>129</v>
      </c>
      <c r="E13" s="12">
        <v>174.8732</v>
      </c>
      <c r="F13" s="12"/>
      <c r="G13" s="12"/>
      <c r="H13" s="12">
        <v>21.75</v>
      </c>
      <c r="I13" s="19">
        <v>3803.49</v>
      </c>
    </row>
    <row r="14" ht="18" customHeight="1" spans="1:9">
      <c r="A14" s="8" t="s">
        <v>584</v>
      </c>
      <c r="B14" s="9" t="s">
        <v>585</v>
      </c>
      <c r="C14" s="10" t="s">
        <v>586</v>
      </c>
      <c r="D14" s="11" t="s">
        <v>587</v>
      </c>
      <c r="E14" s="12">
        <v>220.1659</v>
      </c>
      <c r="F14" s="12"/>
      <c r="G14" s="12"/>
      <c r="H14" s="12">
        <v>28.38</v>
      </c>
      <c r="I14" s="19">
        <v>6248.31</v>
      </c>
    </row>
    <row r="15" ht="18" customHeight="1" spans="1:9">
      <c r="A15" s="8" t="s">
        <v>588</v>
      </c>
      <c r="B15" s="9" t="s">
        <v>589</v>
      </c>
      <c r="C15" s="10" t="s">
        <v>24</v>
      </c>
      <c r="D15" s="11" t="s">
        <v>129</v>
      </c>
      <c r="E15" s="12">
        <v>53.6061</v>
      </c>
      <c r="F15" s="12"/>
      <c r="G15" s="12"/>
      <c r="H15" s="12">
        <v>11.59</v>
      </c>
      <c r="I15" s="19">
        <v>621.29</v>
      </c>
    </row>
    <row r="16" ht="18" customHeight="1" spans="1:9">
      <c r="A16" s="8" t="s">
        <v>590</v>
      </c>
      <c r="B16" s="9" t="s">
        <v>591</v>
      </c>
      <c r="C16" s="10"/>
      <c r="D16" s="11" t="s">
        <v>587</v>
      </c>
      <c r="E16" s="12">
        <v>18.7294</v>
      </c>
      <c r="F16" s="12"/>
      <c r="G16" s="12"/>
      <c r="H16" s="12">
        <v>11.16</v>
      </c>
      <c r="I16" s="19">
        <v>209.02</v>
      </c>
    </row>
    <row r="17" ht="18" customHeight="1" spans="1:9">
      <c r="A17" s="8" t="s">
        <v>592</v>
      </c>
      <c r="B17" s="9" t="s">
        <v>593</v>
      </c>
      <c r="C17" s="10"/>
      <c r="D17" s="11" t="s">
        <v>90</v>
      </c>
      <c r="E17" s="12">
        <v>113.6157</v>
      </c>
      <c r="F17" s="12"/>
      <c r="G17" s="12"/>
      <c r="H17" s="12">
        <v>2.5</v>
      </c>
      <c r="I17" s="19">
        <v>284.04</v>
      </c>
    </row>
    <row r="18" ht="18" customHeight="1" spans="1:9">
      <c r="A18" s="8" t="s">
        <v>594</v>
      </c>
      <c r="B18" s="9" t="s">
        <v>255</v>
      </c>
      <c r="C18" s="10"/>
      <c r="D18" s="11" t="s">
        <v>256</v>
      </c>
      <c r="E18" s="12">
        <v>1</v>
      </c>
      <c r="F18" s="12"/>
      <c r="G18" s="12"/>
      <c r="H18" s="12">
        <v>2500</v>
      </c>
      <c r="I18" s="19">
        <v>2500</v>
      </c>
    </row>
    <row r="19" ht="28.5" customHeight="1" spans="1:9">
      <c r="A19" s="8" t="s">
        <v>595</v>
      </c>
      <c r="B19" s="9" t="s">
        <v>279</v>
      </c>
      <c r="C19" s="10"/>
      <c r="D19" s="11" t="s">
        <v>280</v>
      </c>
      <c r="E19" s="12">
        <v>1</v>
      </c>
      <c r="F19" s="12"/>
      <c r="G19" s="12"/>
      <c r="H19" s="12">
        <v>1500</v>
      </c>
      <c r="I19" s="19">
        <v>1500</v>
      </c>
    </row>
    <row r="20" ht="18" customHeight="1" spans="1:9">
      <c r="A20" s="8" t="s">
        <v>596</v>
      </c>
      <c r="B20" s="9" t="s">
        <v>305</v>
      </c>
      <c r="C20" s="10"/>
      <c r="D20" s="11" t="s">
        <v>306</v>
      </c>
      <c r="E20" s="12">
        <v>1</v>
      </c>
      <c r="F20" s="12"/>
      <c r="G20" s="12"/>
      <c r="H20" s="12">
        <v>15000</v>
      </c>
      <c r="I20" s="19">
        <v>15000</v>
      </c>
    </row>
    <row r="21" ht="18" customHeight="1" spans="1:9">
      <c r="A21" s="8" t="s">
        <v>597</v>
      </c>
      <c r="B21" s="9" t="s">
        <v>598</v>
      </c>
      <c r="C21" s="10"/>
      <c r="D21" s="11" t="s">
        <v>412</v>
      </c>
      <c r="E21" s="12">
        <v>1</v>
      </c>
      <c r="F21" s="12"/>
      <c r="G21" s="12"/>
      <c r="H21" s="12">
        <v>1200</v>
      </c>
      <c r="I21" s="19">
        <v>1200</v>
      </c>
    </row>
    <row r="22" ht="18" customHeight="1" spans="1:9">
      <c r="A22" s="8" t="s">
        <v>599</v>
      </c>
      <c r="B22" s="9" t="s">
        <v>447</v>
      </c>
      <c r="C22" s="10"/>
      <c r="D22" s="11" t="s">
        <v>276</v>
      </c>
      <c r="E22" s="12">
        <v>1</v>
      </c>
      <c r="F22" s="12"/>
      <c r="G22" s="12"/>
      <c r="H22" s="12">
        <v>1200</v>
      </c>
      <c r="I22" s="19">
        <v>1200</v>
      </c>
    </row>
    <row r="23" ht="28.5" customHeight="1" spans="1:9">
      <c r="A23" s="8" t="s">
        <v>600</v>
      </c>
      <c r="B23" s="9" t="s">
        <v>465</v>
      </c>
      <c r="C23" s="10"/>
      <c r="D23" s="11" t="s">
        <v>276</v>
      </c>
      <c r="E23" s="12">
        <v>1</v>
      </c>
      <c r="F23" s="12"/>
      <c r="G23" s="12"/>
      <c r="H23" s="12">
        <v>12000</v>
      </c>
      <c r="I23" s="19">
        <v>12000</v>
      </c>
    </row>
    <row r="24" ht="28.5" customHeight="1" spans="1:9">
      <c r="A24" s="8" t="s">
        <v>601</v>
      </c>
      <c r="B24" s="9" t="s">
        <v>469</v>
      </c>
      <c r="C24" s="10"/>
      <c r="D24" s="11" t="s">
        <v>280</v>
      </c>
      <c r="E24" s="12">
        <v>1</v>
      </c>
      <c r="F24" s="12"/>
      <c r="G24" s="12"/>
      <c r="H24" s="12">
        <v>2000</v>
      </c>
      <c r="I24" s="19">
        <v>2000</v>
      </c>
    </row>
    <row r="25" ht="18" customHeight="1" spans="1:9">
      <c r="A25" s="8" t="s">
        <v>602</v>
      </c>
      <c r="B25" s="9" t="s">
        <v>495</v>
      </c>
      <c r="C25" s="10"/>
      <c r="D25" s="11" t="s">
        <v>256</v>
      </c>
      <c r="E25" s="12">
        <v>26</v>
      </c>
      <c r="F25" s="12"/>
      <c r="G25" s="12"/>
      <c r="H25" s="12">
        <v>30</v>
      </c>
      <c r="I25" s="19">
        <v>780</v>
      </c>
    </row>
    <row r="26" ht="18" customHeight="1" spans="1:9">
      <c r="A26" s="8" t="s">
        <v>603</v>
      </c>
      <c r="B26" s="9" t="s">
        <v>491</v>
      </c>
      <c r="C26" s="10"/>
      <c r="D26" s="11" t="s">
        <v>280</v>
      </c>
      <c r="E26" s="12">
        <v>1</v>
      </c>
      <c r="F26" s="12"/>
      <c r="G26" s="12"/>
      <c r="H26" s="12">
        <v>3500</v>
      </c>
      <c r="I26" s="19">
        <v>3500</v>
      </c>
    </row>
    <row r="27" ht="18" customHeight="1" spans="1:9">
      <c r="A27" s="8" t="s">
        <v>604</v>
      </c>
      <c r="B27" s="9" t="s">
        <v>503</v>
      </c>
      <c r="C27" s="10"/>
      <c r="D27" s="11" t="s">
        <v>280</v>
      </c>
      <c r="E27" s="12">
        <v>1</v>
      </c>
      <c r="F27" s="12"/>
      <c r="G27" s="12"/>
      <c r="H27" s="12">
        <v>5000</v>
      </c>
      <c r="I27" s="19">
        <v>5000</v>
      </c>
    </row>
    <row r="28" ht="18" customHeight="1" spans="1:9">
      <c r="A28" s="8" t="s">
        <v>605</v>
      </c>
      <c r="B28" s="9" t="s">
        <v>472</v>
      </c>
      <c r="C28" s="10"/>
      <c r="D28" s="11" t="s">
        <v>473</v>
      </c>
      <c r="E28" s="12">
        <v>1</v>
      </c>
      <c r="F28" s="12"/>
      <c r="G28" s="12"/>
      <c r="H28" s="12">
        <v>28000</v>
      </c>
      <c r="I28" s="19">
        <v>28000</v>
      </c>
    </row>
    <row r="29" ht="18" customHeight="1" spans="1:9">
      <c r="A29" s="8" t="s">
        <v>606</v>
      </c>
      <c r="B29" s="9" t="s">
        <v>476</v>
      </c>
      <c r="C29" s="10"/>
      <c r="D29" s="11" t="s">
        <v>473</v>
      </c>
      <c r="E29" s="12">
        <v>2</v>
      </c>
      <c r="F29" s="12"/>
      <c r="G29" s="12"/>
      <c r="H29" s="12">
        <v>30000</v>
      </c>
      <c r="I29" s="19">
        <v>60000</v>
      </c>
    </row>
    <row r="30" ht="28.5" customHeight="1" spans="1:9">
      <c r="A30" s="8" t="s">
        <v>607</v>
      </c>
      <c r="B30" s="9" t="s">
        <v>264</v>
      </c>
      <c r="C30" s="10" t="s">
        <v>608</v>
      </c>
      <c r="D30" s="11" t="s">
        <v>129</v>
      </c>
      <c r="E30" s="12">
        <v>1</v>
      </c>
      <c r="F30" s="12"/>
      <c r="G30" s="12"/>
      <c r="H30" s="12">
        <v>180</v>
      </c>
      <c r="I30" s="19">
        <v>180</v>
      </c>
    </row>
    <row r="31" ht="18" customHeight="1" spans="1:9">
      <c r="A31" s="8" t="s">
        <v>609</v>
      </c>
      <c r="B31" s="9" t="s">
        <v>610</v>
      </c>
      <c r="C31" s="10" t="s">
        <v>611</v>
      </c>
      <c r="D31" s="11" t="s">
        <v>129</v>
      </c>
      <c r="E31" s="12">
        <v>3.3</v>
      </c>
      <c r="F31" s="12"/>
      <c r="G31" s="12"/>
      <c r="H31" s="12">
        <v>950</v>
      </c>
      <c r="I31" s="19">
        <v>3135</v>
      </c>
    </row>
    <row r="32" ht="18" customHeight="1" spans="1:9">
      <c r="A32" s="8" t="s">
        <v>612</v>
      </c>
      <c r="B32" s="9" t="s">
        <v>613</v>
      </c>
      <c r="C32" s="10"/>
      <c r="D32" s="11" t="s">
        <v>129</v>
      </c>
      <c r="E32" s="12">
        <v>7.2</v>
      </c>
      <c r="F32" s="12"/>
      <c r="G32" s="12"/>
      <c r="H32" s="12">
        <v>1100</v>
      </c>
      <c r="I32" s="19">
        <v>7920</v>
      </c>
    </row>
    <row r="33" ht="18" customHeight="1" spans="1:9">
      <c r="A33" s="8" t="s">
        <v>614</v>
      </c>
      <c r="B33" s="9" t="s">
        <v>615</v>
      </c>
      <c r="C33" s="10" t="s">
        <v>616</v>
      </c>
      <c r="D33" s="11" t="s">
        <v>129</v>
      </c>
      <c r="E33" s="12">
        <v>1</v>
      </c>
      <c r="F33" s="12"/>
      <c r="G33" s="12"/>
      <c r="H33" s="12">
        <v>335.41</v>
      </c>
      <c r="I33" s="19">
        <v>335.41</v>
      </c>
    </row>
    <row r="34" ht="28.5" customHeight="1" spans="1:9">
      <c r="A34" s="13" t="s">
        <v>617</v>
      </c>
      <c r="B34" s="14" t="s">
        <v>618</v>
      </c>
      <c r="C34" s="15" t="s">
        <v>619</v>
      </c>
      <c r="D34" s="16" t="s">
        <v>90</v>
      </c>
      <c r="E34" s="17">
        <v>10.4218</v>
      </c>
      <c r="F34" s="17"/>
      <c r="G34" s="17"/>
      <c r="H34" s="17">
        <v>597.09</v>
      </c>
      <c r="I34" s="20">
        <v>6222.75</v>
      </c>
    </row>
    <row r="35" ht="39.75" customHeight="1" spans="1:9">
      <c r="A35" s="1" t="s">
        <v>551</v>
      </c>
      <c r="B35" s="1"/>
      <c r="C35" s="1"/>
      <c r="D35" s="1"/>
      <c r="E35" s="1"/>
      <c r="F35" s="1"/>
      <c r="G35" s="2"/>
      <c r="H35" s="2"/>
      <c r="I35" s="2"/>
    </row>
    <row r="36" ht="28.5" customHeight="1" spans="1:9">
      <c r="A36" s="3" t="s">
        <v>13</v>
      </c>
      <c r="B36" s="3"/>
      <c r="C36" s="3"/>
      <c r="D36" s="3"/>
      <c r="E36" s="3"/>
      <c r="F36" s="4"/>
      <c r="G36" s="5" t="s">
        <v>620</v>
      </c>
      <c r="H36" s="5"/>
      <c r="I36" s="5"/>
    </row>
    <row r="37" ht="28.5" customHeight="1" spans="1:9">
      <c r="A37" s="6" t="s">
        <v>82</v>
      </c>
      <c r="B37" s="7" t="s">
        <v>83</v>
      </c>
      <c r="C37" s="7" t="s">
        <v>553</v>
      </c>
      <c r="D37" s="7" t="s">
        <v>84</v>
      </c>
      <c r="E37" s="7" t="s">
        <v>554</v>
      </c>
      <c r="F37" s="7"/>
      <c r="G37" s="7"/>
      <c r="H37" s="7" t="s">
        <v>555</v>
      </c>
      <c r="I37" s="18" t="s">
        <v>556</v>
      </c>
    </row>
    <row r="38" ht="28.5" customHeight="1" spans="1:9">
      <c r="A38" s="8" t="s">
        <v>621</v>
      </c>
      <c r="B38" s="9" t="s">
        <v>618</v>
      </c>
      <c r="C38" s="10" t="s">
        <v>622</v>
      </c>
      <c r="D38" s="11" t="s">
        <v>90</v>
      </c>
      <c r="E38" s="12">
        <v>81.6277</v>
      </c>
      <c r="F38" s="12"/>
      <c r="G38" s="12"/>
      <c r="H38" s="12">
        <v>606.8</v>
      </c>
      <c r="I38" s="19">
        <v>49531.69</v>
      </c>
    </row>
    <row r="39" ht="28.5" customHeight="1" spans="1:9">
      <c r="A39" s="8" t="s">
        <v>623</v>
      </c>
      <c r="B39" s="9" t="s">
        <v>618</v>
      </c>
      <c r="C39" s="10" t="s">
        <v>624</v>
      </c>
      <c r="D39" s="11" t="s">
        <v>90</v>
      </c>
      <c r="E39" s="12">
        <v>13.5845</v>
      </c>
      <c r="F39" s="12"/>
      <c r="G39" s="12"/>
      <c r="H39" s="12">
        <v>616.5</v>
      </c>
      <c r="I39" s="19">
        <v>8374.84</v>
      </c>
    </row>
    <row r="40" ht="18" customHeight="1" spans="1:9">
      <c r="A40" s="8" t="s">
        <v>625</v>
      </c>
      <c r="B40" s="9" t="s">
        <v>302</v>
      </c>
      <c r="C40" s="10"/>
      <c r="D40" s="11" t="s">
        <v>269</v>
      </c>
      <c r="E40" s="12">
        <v>871.2</v>
      </c>
      <c r="F40" s="12"/>
      <c r="G40" s="12"/>
      <c r="H40" s="12">
        <v>87.17</v>
      </c>
      <c r="I40" s="19">
        <v>75942.5</v>
      </c>
    </row>
    <row r="41" ht="18" customHeight="1" spans="1:9">
      <c r="A41" s="8" t="s">
        <v>626</v>
      </c>
      <c r="B41" s="9" t="s">
        <v>274</v>
      </c>
      <c r="C41" s="10"/>
      <c r="D41" s="11" t="s">
        <v>269</v>
      </c>
      <c r="E41" s="12">
        <v>44.685</v>
      </c>
      <c r="F41" s="12"/>
      <c r="G41" s="12"/>
      <c r="H41" s="12">
        <v>16.19</v>
      </c>
      <c r="I41" s="19">
        <v>723.45</v>
      </c>
    </row>
    <row r="42" ht="18" customHeight="1" spans="1:9">
      <c r="A42" s="8" t="s">
        <v>627</v>
      </c>
      <c r="B42" s="9" t="s">
        <v>275</v>
      </c>
      <c r="C42" s="10"/>
      <c r="D42" s="11" t="s">
        <v>276</v>
      </c>
      <c r="E42" s="12">
        <v>11.61</v>
      </c>
      <c r="F42" s="12"/>
      <c r="G42" s="12"/>
      <c r="H42" s="12">
        <v>5.41</v>
      </c>
      <c r="I42" s="19">
        <v>62.81</v>
      </c>
    </row>
    <row r="43" ht="18" customHeight="1" spans="1:9">
      <c r="A43" s="8" t="s">
        <v>628</v>
      </c>
      <c r="B43" s="9" t="s">
        <v>300</v>
      </c>
      <c r="C43" s="10"/>
      <c r="D43" s="11" t="s">
        <v>276</v>
      </c>
      <c r="E43" s="12">
        <v>324</v>
      </c>
      <c r="F43" s="12"/>
      <c r="G43" s="12"/>
      <c r="H43" s="12">
        <v>8.77</v>
      </c>
      <c r="I43" s="19">
        <v>2841.48</v>
      </c>
    </row>
    <row r="44" ht="18" customHeight="1" spans="1:9">
      <c r="A44" s="8" t="s">
        <v>629</v>
      </c>
      <c r="B44" s="9" t="s">
        <v>301</v>
      </c>
      <c r="C44" s="10"/>
      <c r="D44" s="11" t="s">
        <v>256</v>
      </c>
      <c r="E44" s="12">
        <v>779.04</v>
      </c>
      <c r="F44" s="12"/>
      <c r="G44" s="12"/>
      <c r="H44" s="12">
        <v>35.3</v>
      </c>
      <c r="I44" s="19">
        <v>27500.11</v>
      </c>
    </row>
    <row r="45" ht="18" customHeight="1" spans="1:9">
      <c r="A45" s="8" t="s">
        <v>630</v>
      </c>
      <c r="B45" s="9" t="s">
        <v>631</v>
      </c>
      <c r="C45" s="10"/>
      <c r="D45" s="11" t="s">
        <v>632</v>
      </c>
      <c r="E45" s="12">
        <v>24.4812</v>
      </c>
      <c r="F45" s="12"/>
      <c r="G45" s="12"/>
      <c r="H45" s="12">
        <v>230</v>
      </c>
      <c r="I45" s="19">
        <v>5630.68</v>
      </c>
    </row>
    <row r="46" ht="28.5" customHeight="1" spans="1:9">
      <c r="A46" s="8" t="s">
        <v>633</v>
      </c>
      <c r="B46" s="9" t="s">
        <v>634</v>
      </c>
      <c r="C46" s="10" t="s">
        <v>635</v>
      </c>
      <c r="D46" s="11" t="s">
        <v>587</v>
      </c>
      <c r="E46" s="12">
        <v>74.8492</v>
      </c>
      <c r="F46" s="12"/>
      <c r="G46" s="12"/>
      <c r="H46" s="12">
        <v>9.63</v>
      </c>
      <c r="I46" s="19">
        <v>720.8</v>
      </c>
    </row>
    <row r="47" ht="18" customHeight="1" spans="1:9">
      <c r="A47" s="8" t="s">
        <v>636</v>
      </c>
      <c r="B47" s="9" t="s">
        <v>637</v>
      </c>
      <c r="C47" s="10" t="s">
        <v>638</v>
      </c>
      <c r="D47" s="11" t="s">
        <v>587</v>
      </c>
      <c r="E47" s="12">
        <v>445.612</v>
      </c>
      <c r="F47" s="12"/>
      <c r="G47" s="12"/>
      <c r="H47" s="12">
        <v>8.01</v>
      </c>
      <c r="I47" s="19">
        <v>3569.35</v>
      </c>
    </row>
    <row r="48" ht="18" customHeight="1" spans="1:9">
      <c r="A48" s="13" t="s">
        <v>639</v>
      </c>
      <c r="B48" s="14" t="s">
        <v>640</v>
      </c>
      <c r="C48" s="15" t="s">
        <v>641</v>
      </c>
      <c r="D48" s="16" t="s">
        <v>642</v>
      </c>
      <c r="E48" s="17">
        <v>1137.9229</v>
      </c>
      <c r="F48" s="17"/>
      <c r="G48" s="17"/>
      <c r="H48" s="17">
        <v>0.7</v>
      </c>
      <c r="I48" s="20">
        <v>796.55</v>
      </c>
    </row>
  </sheetData>
  <mergeCells count="50">
    <mergeCell ref="A1:I1"/>
    <mergeCell ref="A2:E2"/>
    <mergeCell ref="G2:I2"/>
    <mergeCell ref="E3:G3"/>
    <mergeCell ref="E4:G4"/>
    <mergeCell ref="E5:G5"/>
    <mergeCell ref="E6:G6"/>
    <mergeCell ref="E7:G7"/>
    <mergeCell ref="E8:G8"/>
    <mergeCell ref="E9:G9"/>
    <mergeCell ref="E10:G10"/>
    <mergeCell ref="E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E34:G34"/>
    <mergeCell ref="A35:I35"/>
    <mergeCell ref="A36:E36"/>
    <mergeCell ref="G36:I36"/>
    <mergeCell ref="E37:G37"/>
    <mergeCell ref="E38:G38"/>
    <mergeCell ref="E39:G39"/>
    <mergeCell ref="E40:G40"/>
    <mergeCell ref="E41:G41"/>
    <mergeCell ref="E42:G42"/>
    <mergeCell ref="E43:G43"/>
    <mergeCell ref="E44:G44"/>
    <mergeCell ref="E45:G45"/>
    <mergeCell ref="E46:G46"/>
    <mergeCell ref="E47:G47"/>
    <mergeCell ref="E48:G48"/>
  </mergeCells>
  <printOptions horizontalCentered="1"/>
  <pageMargins left="0.116416666666667" right="0.116416666666667" top="0.59375" bottom="0" header="0.59375" footer="0"/>
  <pageSetup paperSize="9" orientation="portrait"/>
  <headerFooter/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预算书封面</vt:lpstr>
      <vt:lpstr>表3-5 单位工程预算价汇总表</vt:lpstr>
      <vt:lpstr>表-13 规费、税金项目清单与计价表</vt:lpstr>
      <vt:lpstr>综合单价计算表（显示定额工程量）</vt:lpstr>
      <vt:lpstr>其他项目清单与计价汇总表</vt:lpstr>
      <vt:lpstr>主要材料价格表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2024-05-24T10:13:00Z</dcterms:created>
  <dcterms:modified xsi:type="dcterms:W3CDTF">2024-05-24T02:20:25Z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